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 SK" sheetId="1" r:id="rId1"/>
  </sheets>
  <definedNames>
    <definedName name="_xlnm.Print_Area" localSheetId="0">'SP SK'!$A$1:$J$86</definedName>
  </definedNames>
  <calcPr calcId="162913"/>
</workbook>
</file>

<file path=xl/calcChain.xml><?xml version="1.0" encoding="utf-8"?>
<calcChain xmlns="http://schemas.openxmlformats.org/spreadsheetml/2006/main">
  <c r="G14" i="1" l="1"/>
  <c r="I14" i="1" s="1"/>
  <c r="J14" i="1" s="1"/>
  <c r="G15" i="1"/>
  <c r="G16" i="1"/>
  <c r="G17" i="1"/>
  <c r="G18" i="1"/>
  <c r="I18" i="1" s="1"/>
  <c r="J18" i="1" s="1"/>
  <c r="I17" i="1" l="1"/>
  <c r="J17" i="1" s="1"/>
  <c r="I16" i="1"/>
  <c r="J16" i="1" s="1"/>
  <c r="I15" i="1"/>
  <c r="J15" i="1" s="1"/>
  <c r="G71" i="1" l="1"/>
  <c r="I71" i="1" s="1"/>
  <c r="J71" i="1" s="1"/>
  <c r="G76" i="1"/>
  <c r="I76" i="1" s="1"/>
  <c r="J76" i="1" s="1"/>
  <c r="G72" i="1" l="1"/>
  <c r="I72" i="1" s="1"/>
  <c r="J72" i="1" s="1"/>
  <c r="G73" i="1"/>
  <c r="G74" i="1"/>
  <c r="I74" i="1" s="1"/>
  <c r="J74" i="1" s="1"/>
  <c r="G75" i="1"/>
  <c r="G77" i="1"/>
  <c r="G78" i="1"/>
  <c r="I78" i="1" s="1"/>
  <c r="J78" i="1" s="1"/>
  <c r="I75" i="1" l="1"/>
  <c r="J75" i="1" s="1"/>
  <c r="I73" i="1"/>
  <c r="J73" i="1" s="1"/>
  <c r="I77" i="1"/>
  <c r="J77" i="1" s="1"/>
  <c r="G8" i="1"/>
  <c r="G9" i="1"/>
  <c r="G10" i="1"/>
  <c r="G11" i="1"/>
  <c r="G12" i="1"/>
  <c r="G13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I68" i="1" s="1"/>
  <c r="J68" i="1" s="1"/>
  <c r="G69" i="1"/>
  <c r="G7" i="1"/>
  <c r="I66" i="1" l="1"/>
  <c r="J66" i="1" s="1"/>
  <c r="I58" i="1"/>
  <c r="J58" i="1" s="1"/>
  <c r="I50" i="1"/>
  <c r="J50" i="1" s="1"/>
  <c r="I42" i="1"/>
  <c r="J42" i="1" s="1"/>
  <c r="I34" i="1"/>
  <c r="J34" i="1" s="1"/>
  <c r="I26" i="1"/>
  <c r="J26" i="1" s="1"/>
  <c r="I13" i="1"/>
  <c r="J13" i="1" s="1"/>
  <c r="I65" i="1"/>
  <c r="J65" i="1" s="1"/>
  <c r="I57" i="1"/>
  <c r="J57" i="1"/>
  <c r="I49" i="1"/>
  <c r="J49" i="1" s="1"/>
  <c r="I41" i="1"/>
  <c r="J41" i="1"/>
  <c r="I33" i="1"/>
  <c r="J33" i="1" s="1"/>
  <c r="I25" i="1"/>
  <c r="J25" i="1" s="1"/>
  <c r="I8" i="1"/>
  <c r="J8" i="1"/>
  <c r="I60" i="1"/>
  <c r="J60" i="1" s="1"/>
  <c r="I52" i="1"/>
  <c r="J52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20" i="1"/>
  <c r="J20" i="1" s="1"/>
  <c r="I11" i="1"/>
  <c r="J11" i="1" s="1"/>
  <c r="I62" i="1"/>
  <c r="J62" i="1" s="1"/>
  <c r="I54" i="1"/>
  <c r="J54" i="1" s="1"/>
  <c r="I46" i="1"/>
  <c r="J46" i="1" s="1"/>
  <c r="I38" i="1"/>
  <c r="J38" i="1" s="1"/>
  <c r="I30" i="1"/>
  <c r="J30" i="1" s="1"/>
  <c r="I22" i="1"/>
  <c r="J22" i="1" s="1"/>
  <c r="I9" i="1"/>
  <c r="J9" i="1" s="1"/>
  <c r="I69" i="1"/>
  <c r="J69" i="1"/>
  <c r="I61" i="1"/>
  <c r="J61" i="1"/>
  <c r="I53" i="1"/>
  <c r="J53" i="1"/>
  <c r="I45" i="1"/>
  <c r="J45" i="1"/>
  <c r="I37" i="1"/>
  <c r="J37" i="1" s="1"/>
  <c r="I29" i="1"/>
  <c r="J29" i="1" s="1"/>
  <c r="I21" i="1"/>
  <c r="J21" i="1"/>
  <c r="I12" i="1"/>
  <c r="J12" i="1"/>
  <c r="I64" i="1"/>
  <c r="J64" i="1" s="1"/>
  <c r="I56" i="1"/>
  <c r="J56" i="1" s="1"/>
  <c r="I48" i="1"/>
  <c r="J48" i="1" s="1"/>
  <c r="I67" i="1"/>
  <c r="J67" i="1"/>
  <c r="I63" i="1"/>
  <c r="J63" i="1" s="1"/>
  <c r="I59" i="1"/>
  <c r="J59" i="1"/>
  <c r="I55" i="1"/>
  <c r="J55" i="1" s="1"/>
  <c r="I51" i="1"/>
  <c r="J51" i="1" s="1"/>
  <c r="I47" i="1"/>
  <c r="J47" i="1" s="1"/>
  <c r="I43" i="1"/>
  <c r="J43" i="1" s="1"/>
  <c r="I39" i="1"/>
  <c r="J39" i="1" s="1"/>
  <c r="I35" i="1"/>
  <c r="J35" i="1"/>
  <c r="I31" i="1"/>
  <c r="J31" i="1"/>
  <c r="I27" i="1"/>
  <c r="J27" i="1"/>
  <c r="I23" i="1"/>
  <c r="J23" i="1" s="1"/>
  <c r="I19" i="1"/>
  <c r="J19" i="1" s="1"/>
  <c r="I10" i="1"/>
  <c r="J10" i="1" s="1"/>
  <c r="G82" i="1"/>
  <c r="I7" i="1"/>
  <c r="I82" i="1" l="1"/>
  <c r="J7" i="1"/>
  <c r="J82" i="1" s="1"/>
</calcChain>
</file>

<file path=xl/sharedStrings.xml><?xml version="1.0" encoding="utf-8"?>
<sst xmlns="http://schemas.openxmlformats.org/spreadsheetml/2006/main" count="231" uniqueCount="163">
  <si>
    <t>L.p.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</si>
  <si>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</si>
  <si>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</si>
  <si>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</si>
  <si>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Rzutnik multimedialny</t>
  </si>
  <si>
    <t>Laptop</t>
  </si>
  <si>
    <t>Lornetka</t>
  </si>
  <si>
    <t xml:space="preserve">Zestaw preparatów mikroskopowych - rośliny jadalne </t>
  </si>
  <si>
    <t xml:space="preserve">Zestaw preparatów mikroskopowych - grzyby </t>
  </si>
  <si>
    <t xml:space="preserve">Zestaw preparatów mikroskopowych- tkanki człowieka zmienione chorobowo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</si>
  <si>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</si>
  <si>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</si>
  <si>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</si>
  <si>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</si>
  <si>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</si>
  <si>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>Zestaw magnesów - 28 elementów</t>
  </si>
  <si>
    <t xml:space="preserve">Pudełko z opiłkami ferromagnetycznymi </t>
  </si>
  <si>
    <t xml:space="preserve">Lusterko wklęsło-wypukłe </t>
  </si>
  <si>
    <t>WYPOSAŻENIE PRACOWNI PRZYRODNICZEJ</t>
  </si>
  <si>
    <t>zestaw</t>
  </si>
  <si>
    <t>sztuk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</si>
  <si>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</si>
  <si>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</si>
  <si>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</si>
  <si>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</si>
  <si>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</si>
  <si>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Bryły geometryczne - zestaw</t>
  </si>
  <si>
    <t>Siatki brył i figur geometrycznych</t>
  </si>
  <si>
    <t xml:space="preserve">Tablica układ współrzędnych suchościeralna </t>
  </si>
  <si>
    <t>Zestawy przyrządów do mierzenia jednostek i objętości</t>
  </si>
  <si>
    <t>WYPOSAŻENIE PRACOWNI MATEMATYCZNEJ</t>
  </si>
  <si>
    <t>Zestaw preparatów mikroskopowych - bezkręgowce</t>
  </si>
  <si>
    <t>Waga szalkowa z tworzywa + odważniki</t>
  </si>
  <si>
    <t>Silniczek elektryczny</t>
  </si>
  <si>
    <t>Pojemnik próżniowy z pompką</t>
  </si>
  <si>
    <t>Zestaw skał i minerałów</t>
  </si>
  <si>
    <t>Stetoskop</t>
  </si>
  <si>
    <t>Ciśnieniomierz</t>
  </si>
  <si>
    <t>Probówki ze statywem</t>
  </si>
  <si>
    <t>Kalkulator naukowy</t>
  </si>
  <si>
    <t>Zestaw miar</t>
  </si>
  <si>
    <t>Przenośny zestaw do badania wody</t>
  </si>
  <si>
    <t xml:space="preserve">Krążek Secchiego </t>
  </si>
  <si>
    <t xml:space="preserve">Model szkieletu człowieka (skala 1:1) </t>
  </si>
  <si>
    <t>Szkielet ryby, płaza, gada, ptaka, ssaka</t>
  </si>
  <si>
    <t xml:space="preserve">Pudełko do obserwacji okazów (z 3 lupami) </t>
  </si>
  <si>
    <t xml:space="preserve">Zestaw preparatów mikroskopowych - skrzydła owadów </t>
  </si>
  <si>
    <t xml:space="preserve">Zestaw preparatów mikroskopowych - tkanki ssaków </t>
  </si>
  <si>
    <t xml:space="preserve">Zestaw preparatów mikroskopowych - co żyje w kropli wody </t>
  </si>
  <si>
    <t xml:space="preserve">Zestaw preparatów mikroskopowych - tkanki człowieka cz. I </t>
  </si>
  <si>
    <t>Zestaw preparatów mikroskopowych - preparaty zoologiczne</t>
  </si>
  <si>
    <t>Zestaw preparatów mikroskopowych - przyroda</t>
  </si>
  <si>
    <t>Taśma miernicza o długości 3m</t>
  </si>
  <si>
    <t>Stoper</t>
  </si>
  <si>
    <t>Termometr z sondą</t>
  </si>
  <si>
    <t>Termometr laboratoryjny</t>
  </si>
  <si>
    <t>Waga elektroniczna  do 600 g</t>
  </si>
  <si>
    <t xml:space="preserve">Siłomierze - 6 sztuk </t>
  </si>
  <si>
    <t xml:space="preserve">Miernik uniwersalny wielkości elektrycznych </t>
  </si>
  <si>
    <t xml:space="preserve">Zestaw pałeczek do elektryzowania </t>
  </si>
  <si>
    <t xml:space="preserve">Igła magnetyczna </t>
  </si>
  <si>
    <t xml:space="preserve">Zestaw optyczny – mieszanie barw (krążek Newtona) </t>
  </si>
  <si>
    <t xml:space="preserve">Zestaw kostek o równych objętościach i różnych masach </t>
  </si>
  <si>
    <t>Bibuła laboratoryjna</t>
  </si>
  <si>
    <t>Wskaźnik pH</t>
  </si>
  <si>
    <t>Siarka</t>
  </si>
  <si>
    <t xml:space="preserve">Globus indukcyjny </t>
  </si>
  <si>
    <t>Globus konturowy podświetlany</t>
  </si>
  <si>
    <t>Krajobrazy świata - mapa</t>
  </si>
  <si>
    <t>Ochrona przyrody w Poslce - mapa</t>
  </si>
  <si>
    <t>Atlas zwierząt chronionych w Polsce</t>
  </si>
  <si>
    <t>Przewodnik do rozpoznawania ptaków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</si>
  <si>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</si>
  <si>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</si>
  <si>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</si>
  <si>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</si>
  <si>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</si>
  <si>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t>Przewodnik do rozpoznawania owadów</t>
  </si>
  <si>
    <t>Przewodnik do rozpoznawania motyli</t>
  </si>
  <si>
    <t>Przewodnik do rozpoznawania drzew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</si>
  <si>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</si>
  <si>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Powierzchnia tablicy</t>
    </r>
    <r>
      <rPr>
        <sz val="8"/>
        <rFont val="Tahoma"/>
        <family val="2"/>
        <charset val="238"/>
      </rPr>
      <t xml:space="preserve">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</si>
  <si>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6 sztuk
</t>
    </r>
    <r>
      <rPr>
        <b/>
        <sz val="8"/>
        <color indexed="8"/>
        <rFont val="Tahoma"/>
        <family val="2"/>
        <charset val="238"/>
      </rPr>
      <t>Obudowa siłomierzy:</t>
    </r>
    <r>
      <rPr>
        <sz val="8"/>
        <color indexed="8"/>
        <rFont val="Tahoma"/>
        <family val="2"/>
        <charset val="238"/>
      </rPr>
      <t xml:space="preserve">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</si>
  <si>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</si>
  <si>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>Minimalna długość igły:</t>
    </r>
    <r>
      <rPr>
        <sz val="8"/>
        <color indexed="8"/>
        <rFont val="Tahoma"/>
        <family val="2"/>
        <charset val="238"/>
      </rPr>
      <t xml:space="preserve"> 75 mm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</si>
  <si>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</si>
  <si>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</si>
  <si>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 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</si>
  <si>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 xml:space="preserve">Minimalne długość całkowita: </t>
    </r>
    <r>
      <rPr>
        <sz val="8"/>
        <color indexed="8"/>
        <rFont val="Tahoma"/>
        <family val="2"/>
        <charset val="238"/>
      </rPr>
      <t>270 mm</t>
    </r>
  </si>
  <si>
    <r>
      <t xml:space="preserve">Stoper elektroniczny, ręczny z funkcją międzyczasu 
</t>
    </r>
    <r>
      <rPr>
        <b/>
        <sz val="8"/>
        <color indexed="8"/>
        <rFont val="Tahoma"/>
        <family val="2"/>
        <charset val="238"/>
      </rPr>
      <t>Dokładność pomiaru:</t>
    </r>
    <r>
      <rPr>
        <sz val="8"/>
        <color indexed="8"/>
        <rFont val="Tahoma"/>
        <family val="2"/>
        <charset val="238"/>
      </rPr>
      <t xml:space="preserve"> do 1/100 sekundy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</si>
  <si>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użytkowania:</t>
    </r>
    <r>
      <rPr>
        <sz val="8"/>
        <color indexed="8"/>
        <rFont val="Tahoma"/>
        <family val="2"/>
        <charset val="238"/>
      </rPr>
      <t xml:space="preserve"> język polski</t>
    </r>
  </si>
  <si>
    <t xml:space="preserve">RAZEM </t>
  </si>
  <si>
    <t>8.1</t>
  </si>
  <si>
    <t>8.2</t>
  </si>
  <si>
    <t>8.3</t>
  </si>
  <si>
    <t>8.4</t>
  </si>
  <si>
    <t>8.5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</si>
  <si>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</si>
  <si>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</si>
  <si>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</si>
  <si>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</si>
  <si>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</si>
  <si>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</si>
  <si>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</si>
  <si>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 xml:space="preserve">Lusterko zawiera zestaw zwierciadeł wklęsłe i wypukłe umieszczone na wspólnej lub osobnych podstawach. </t>
  </si>
  <si>
    <t xml:space="preserve">Zestaw optyczny – mieszanie barw (krążek Newtona) umieszczony na podstawie z napędem ręcznym. 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</si>
  <si>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</si>
  <si>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                       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</si>
  <si>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Odtwarzacz CD z głośnikami</t>
  </si>
  <si>
    <t>cena jednostkowa  netto [zł]</t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</si>
  <si>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</si>
  <si>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</si>
  <si>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</t>
    </r>
    <r>
      <rPr>
        <i/>
        <sz val="8"/>
        <rFont val="Tahoma"/>
        <family val="2"/>
        <charset val="238"/>
      </rPr>
      <t>[suma kol 7 i 9]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</si>
  <si>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</si>
  <si>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t>załącznik nr 5.7 do SIWZ</t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</si>
  <si>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</si>
  <si>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</si>
  <si>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</si>
  <si>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</si>
  <si>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114 cm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1:24 mln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</si>
  <si>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120 cm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</si>
  <si>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poradnik) zawierająca opisy wraz z rysunkami różnych gatunków ptaków żyjących wokół nas.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</si>
  <si>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t>Oferujemy dostawę niżej wymienionych pomcy dydaktycznych i sprzętu za następujące kwoty:</t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</si>
  <si>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 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</si>
  <si>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</si>
  <si>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</si>
  <si>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</si>
  <si>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</si>
  <si>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</si>
  <si>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</si>
  <si>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</si>
  <si>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</si>
  <si>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</si>
  <si>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</si>
  <si>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</si>
  <si>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</si>
  <si>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</si>
  <si>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</si>
  <si>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</si>
  <si>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</si>
  <si>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</si>
  <si>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
Zestaw umieszczony opakowaniu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</si>
  <si>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</si>
  <si>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</si>
  <si>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</si>
  <si>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</si>
  <si>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</si>
  <si>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</si>
  <si>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</si>
  <si>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</si>
  <si>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</si>
  <si>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Zestaw skał i minerałów o minimalnej wielkości 25 mm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
Zestaw umieszczony opakowaniu</t>
    </r>
  </si>
  <si>
    <r>
      <t xml:space="preserve">Stetoskop adresowany do uczniów w szkołach, przeznaczony do celów dydaktycznych.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 jednostronna głowica, przewód wykonany  z PVC.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740 mm. </t>
    </r>
  </si>
  <si>
    <r>
      <t xml:space="preserve">Ciśnieniomierz automatyczny naramienny     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</si>
  <si>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</si>
  <si>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6 
otworów i min. 6 kołeczków do osuszania          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</si>
  <si>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</si>
  <si>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</si>
  <si>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</si>
  <si>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 / atlas) zawierająca opisy wraz ze zdjęciami różnych gatunków motyli.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  <r>
      <rPr>
        <b/>
        <sz val="8"/>
        <rFont val="Tahoma"/>
        <family val="2"/>
        <charset val="238"/>
      </rPr>
      <t xml:space="preserve"> </t>
    </r>
  </si>
  <si>
    <r>
      <t xml:space="preserve">Książka (przewodnik) zawierająca informacje, rysunki i zdjęcia  różnych gatunków owadów występujących w przyrodzie.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</si>
  <si>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</si>
  <si>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KALKULACJA CENY - opis przedmiotu zamówienia dla CZĘŚCI 7                                                                                                                                                                                                
(dostawa pomocy dydaktycznych i sprzętu na potrzeby </t>
    </r>
    <r>
      <rPr>
        <b/>
        <sz val="11"/>
        <color rgb="FF0000FF"/>
        <rFont val="Tahoma"/>
        <family val="2"/>
        <charset val="238"/>
      </rPr>
      <t>Szkoły Podstawowej w Słupi Kapitulnej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</si>
</sst>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i/>
      <sz val="9"/>
      <color indexed="12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7" borderId="24" xfId="0" applyFont="1" applyFill="1" applyBorder="1" applyAlignment="1" applyProtection="1">
      <alignment horizontal="center" vertical="center" wrapText="1"/>
    </xf>
    <xf numFmtId="0" fontId="4" fillId="7" borderId="25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6" xfId="0" applyFont="1" applyFill="1" applyBorder="1" applyAlignment="1" applyProtection="1">
      <alignment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vertical="center" wrapText="1"/>
    </xf>
    <xf numFmtId="0" fontId="7" fillId="0" borderId="30" xfId="0" applyFont="1" applyBorder="1" applyAlignment="1" applyProtection="1">
      <alignment horizontal="center" vertical="center"/>
    </xf>
    <xf numFmtId="0" fontId="13" fillId="0" borderId="31" xfId="0" applyFont="1" applyFill="1" applyBorder="1" applyAlignment="1" applyProtection="1">
      <alignment vertical="center" wrapText="1"/>
    </xf>
    <xf numFmtId="0" fontId="7" fillId="0" borderId="31" xfId="0" applyFont="1" applyFill="1" applyBorder="1" applyAlignment="1" applyProtection="1">
      <alignment horizontal="left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7" fillId="6" borderId="18" xfId="0" applyFont="1" applyFill="1" applyBorder="1" applyAlignment="1" applyProtection="1">
      <alignment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vertical="center" wrapText="1"/>
    </xf>
    <xf numFmtId="0" fontId="7" fillId="6" borderId="7" xfId="0" applyFont="1" applyFill="1" applyBorder="1" applyAlignment="1" applyProtection="1">
      <alignment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7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Protection="1"/>
    <xf numFmtId="0" fontId="7" fillId="6" borderId="0" xfId="0" applyFont="1" applyFill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horizontal="center" wrapText="1"/>
    </xf>
    <xf numFmtId="0" fontId="8" fillId="4" borderId="0" xfId="0" applyFont="1" applyFill="1" applyAlignment="1" applyProtection="1">
      <alignment horizontal="center" wrapText="1"/>
    </xf>
    <xf numFmtId="0" fontId="8" fillId="4" borderId="0" xfId="0" applyFont="1" applyFill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4" fontId="10" fillId="4" borderId="0" xfId="0" applyNumberFormat="1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/>
      <protection locked="0"/>
    </xf>
    <xf numFmtId="4" fontId="7" fillId="4" borderId="3" xfId="0" applyNumberFormat="1" applyFont="1" applyFill="1" applyBorder="1" applyAlignment="1" applyProtection="1">
      <alignment horizontal="center" vertical="center"/>
      <protection locked="0"/>
    </xf>
    <xf numFmtId="4" fontId="7" fillId="4" borderId="7" xfId="0" applyNumberFormat="1" applyFont="1" applyFill="1" applyBorder="1" applyAlignment="1" applyProtection="1">
      <alignment horizontal="center" vertical="center"/>
      <protection locked="0"/>
    </xf>
    <xf numFmtId="9" fontId="7" fillId="4" borderId="18" xfId="0" applyNumberFormat="1" applyFont="1" applyFill="1" applyBorder="1" applyAlignment="1" applyProtection="1">
      <alignment horizontal="center" vertical="center"/>
      <protection locked="0"/>
    </xf>
    <xf numFmtId="9" fontId="7" fillId="4" borderId="3" xfId="0" applyNumberFormat="1" applyFont="1" applyFill="1" applyBorder="1" applyAlignment="1" applyProtection="1">
      <alignment horizontal="center" vertical="center"/>
      <protection locked="0"/>
    </xf>
    <xf numFmtId="9" fontId="7" fillId="4" borderId="7" xfId="0" applyNumberFormat="1" applyFont="1" applyFill="1" applyBorder="1" applyAlignment="1" applyProtection="1">
      <alignment horizontal="center" vertical="center"/>
      <protection locked="0"/>
    </xf>
    <xf numFmtId="4" fontId="7" fillId="4" borderId="16" xfId="0" applyNumberFormat="1" applyFont="1" applyFill="1" applyBorder="1" applyAlignment="1" applyProtection="1">
      <alignment horizontal="center" vertical="center"/>
      <protection locked="0"/>
    </xf>
    <xf numFmtId="4" fontId="7" fillId="4" borderId="31" xfId="0" applyNumberFormat="1" applyFont="1" applyFill="1" applyBorder="1" applyAlignment="1" applyProtection="1">
      <alignment horizontal="center" vertical="center"/>
      <protection locked="0"/>
    </xf>
    <xf numFmtId="9" fontId="7" fillId="4" borderId="16" xfId="0" applyNumberFormat="1" applyFont="1" applyFill="1" applyBorder="1" applyAlignment="1" applyProtection="1">
      <alignment horizontal="center" vertical="center"/>
      <protection locked="0"/>
    </xf>
    <xf numFmtId="9" fontId="7" fillId="4" borderId="31" xfId="0" applyNumberFormat="1" applyFont="1" applyFill="1" applyBorder="1" applyAlignment="1" applyProtection="1">
      <alignment horizontal="center" vertical="center"/>
      <protection locked="0"/>
    </xf>
    <xf numFmtId="4" fontId="9" fillId="3" borderId="16" xfId="0" applyNumberFormat="1" applyFont="1" applyFill="1" applyBorder="1" applyAlignment="1" applyProtection="1">
      <alignment horizontal="center" vertical="center" wrapText="1"/>
    </xf>
    <xf numFmtId="4" fontId="9" fillId="3" borderId="3" xfId="0" applyNumberFormat="1" applyFont="1" applyFill="1" applyBorder="1" applyAlignment="1" applyProtection="1">
      <alignment horizontal="center" vertical="center" wrapText="1"/>
    </xf>
    <xf numFmtId="4" fontId="9" fillId="3" borderId="31" xfId="0" applyNumberFormat="1" applyFont="1" applyFill="1" applyBorder="1" applyAlignment="1" applyProtection="1">
      <alignment horizontal="center" vertical="center" wrapText="1"/>
    </xf>
    <xf numFmtId="4" fontId="9" fillId="3" borderId="18" xfId="0" applyNumberFormat="1" applyFont="1" applyFill="1" applyBorder="1" applyAlignment="1" applyProtection="1">
      <alignment horizontal="center" vertical="center" wrapText="1"/>
    </xf>
    <xf numFmtId="4" fontId="9" fillId="3" borderId="7" xfId="0" applyNumberFormat="1" applyFont="1" applyFill="1" applyBorder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/>
    </xf>
    <xf numFmtId="4" fontId="7" fillId="4" borderId="20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7" xfId="0" applyNumberFormat="1" applyFont="1" applyFill="1" applyBorder="1" applyAlignment="1" applyProtection="1">
      <alignment horizontal="center" vertical="center"/>
    </xf>
    <xf numFmtId="4" fontId="7" fillId="4" borderId="8" xfId="0" applyNumberFormat="1" applyFont="1" applyFill="1" applyBorder="1" applyAlignment="1" applyProtection="1">
      <alignment horizontal="center" vertical="center"/>
    </xf>
    <xf numFmtId="4" fontId="7" fillId="4" borderId="16" xfId="0" applyNumberFormat="1" applyFont="1" applyFill="1" applyBorder="1" applyAlignment="1" applyProtection="1">
      <alignment horizontal="center" vertical="center"/>
    </xf>
    <xf numFmtId="4" fontId="7" fillId="4" borderId="17" xfId="0" applyNumberFormat="1" applyFont="1" applyFill="1" applyBorder="1" applyAlignment="1" applyProtection="1">
      <alignment horizontal="center" vertical="center"/>
    </xf>
    <xf numFmtId="4" fontId="7" fillId="4" borderId="31" xfId="0" applyNumberFormat="1" applyFont="1" applyFill="1" applyBorder="1" applyAlignment="1" applyProtection="1">
      <alignment horizontal="center" vertical="center"/>
    </xf>
    <xf numFmtId="4" fontId="7" fillId="4" borderId="32" xfId="0" applyNumberFormat="1" applyFont="1" applyFill="1" applyBorder="1" applyAlignment="1" applyProtection="1">
      <alignment horizontal="center" vertical="center"/>
    </xf>
    <xf numFmtId="0" fontId="16" fillId="2" borderId="27" xfId="0" applyFont="1" applyFill="1" applyBorder="1" applyAlignment="1" applyProtection="1">
      <alignment horizontal="center" vertical="center" wrapText="1"/>
    </xf>
    <xf numFmtId="0" fontId="16" fillId="2" borderId="28" xfId="0" applyFont="1" applyFill="1" applyBorder="1" applyAlignment="1" applyProtection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 wrapText="1"/>
    </xf>
    <xf numFmtId="4" fontId="14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4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3" xfId="0" applyNumberFormat="1" applyFont="1" applyFill="1" applyBorder="1" applyAlignment="1" applyProtection="1">
      <alignment horizontal="center" vertical="center" wrapText="1"/>
    </xf>
    <xf numFmtId="4" fontId="14" fillId="5" borderId="14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3" fillId="0" borderId="0" xfId="0" applyNumberFormat="1" applyFont="1" applyBorder="1" applyAlignment="1" applyProtection="1">
      <alignment horizontal="right" wrapText="1"/>
    </xf>
    <xf numFmtId="0" fontId="5" fillId="9" borderId="33" xfId="0" applyFont="1" applyFill="1" applyBorder="1" applyAlignment="1" applyProtection="1">
      <alignment horizontal="center" vertical="center" wrapText="1"/>
    </xf>
    <xf numFmtId="0" fontId="5" fillId="9" borderId="34" xfId="0" applyFont="1" applyFill="1" applyBorder="1" applyAlignment="1" applyProtection="1">
      <alignment horizontal="center" vertical="center" wrapText="1"/>
    </xf>
    <xf numFmtId="0" fontId="5" fillId="9" borderId="35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5" borderId="11" xfId="0" applyFont="1" applyFill="1" applyBorder="1" applyAlignment="1" applyProtection="1">
      <alignment horizontal="center" vertical="center" wrapText="1"/>
    </xf>
    <xf numFmtId="0" fontId="14" fillId="5" borderId="10" xfId="0" applyFont="1" applyFill="1" applyBorder="1" applyAlignment="1" applyProtection="1">
      <alignment horizontal="center" vertical="center" wrapText="1"/>
    </xf>
    <xf numFmtId="0" fontId="14" fillId="5" borderId="12" xfId="0" applyFont="1" applyFill="1" applyBorder="1" applyAlignment="1" applyProtection="1">
      <alignment horizontal="center" vertical="center" wrapText="1"/>
    </xf>
    <xf numFmtId="0" fontId="5" fillId="8" borderId="21" xfId="0" applyFont="1" applyFill="1" applyBorder="1" applyAlignment="1" applyProtection="1">
      <alignment horizontal="center" vertical="center" wrapText="1"/>
    </xf>
    <xf numFmtId="0" fontId="5" fillId="8" borderId="22" xfId="0" applyFont="1" applyFill="1" applyBorder="1" applyAlignment="1" applyProtection="1">
      <alignment horizontal="center" vertical="center" wrapText="1"/>
    </xf>
    <xf numFmtId="0" fontId="5" fillId="8" borderId="23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zoomScale="92" zoomScaleNormal="92" workbookViewId="0">
      <selection activeCell="A2" sqref="A2:J2"/>
    </sheetView>
  </sheetViews>
  <sheetFormatPr defaultColWidth="9.140625" defaultRowHeight="12.75" x14ac:dyDescent="0.2"/>
  <cols>
    <col min="1" max="1" width="3.7109375" style="12" customWidth="1"/>
    <col min="2" max="2" width="31.85546875" style="12" customWidth="1"/>
    <col min="3" max="3" width="61.42578125" style="12" customWidth="1"/>
    <col min="4" max="4" width="10.7109375" style="12" customWidth="1"/>
    <col min="5" max="5" width="13.7109375" style="12" customWidth="1"/>
    <col min="6" max="6" width="10.7109375" style="12" customWidth="1"/>
    <col min="7" max="7" width="13.7109375" style="12" customWidth="1"/>
    <col min="8" max="8" width="10.7109375" style="12" customWidth="1"/>
    <col min="9" max="10" width="13.7109375" style="12" customWidth="1"/>
    <col min="11" max="16384" width="9.140625" style="12"/>
  </cols>
  <sheetData>
    <row r="1" spans="1:10" ht="13.5" thickBot="1" x14ac:dyDescent="0.25">
      <c r="I1" s="13" t="s">
        <v>114</v>
      </c>
    </row>
    <row r="2" spans="1:10" s="14" customFormat="1" ht="55.15" customHeight="1" thickTop="1" thickBot="1" x14ac:dyDescent="0.25">
      <c r="A2" s="88" t="s">
        <v>162</v>
      </c>
      <c r="B2" s="89"/>
      <c r="C2" s="89"/>
      <c r="D2" s="89"/>
      <c r="E2" s="89"/>
      <c r="F2" s="89"/>
      <c r="G2" s="89"/>
      <c r="H2" s="89"/>
      <c r="I2" s="89"/>
      <c r="J2" s="90"/>
    </row>
    <row r="3" spans="1:10" s="14" customFormat="1" ht="27.75" customHeight="1" thickTop="1" thickBot="1" x14ac:dyDescent="0.25">
      <c r="A3" s="100" t="s">
        <v>122</v>
      </c>
      <c r="B3" s="100"/>
      <c r="C3" s="100"/>
      <c r="D3" s="100"/>
      <c r="E3" s="100"/>
      <c r="F3" s="100"/>
      <c r="G3" s="100"/>
      <c r="H3" s="15"/>
    </row>
    <row r="4" spans="1:10" ht="46.5" customHeight="1" thickBot="1" x14ac:dyDescent="0.25">
      <c r="A4" s="16" t="s">
        <v>0</v>
      </c>
      <c r="B4" s="16" t="s">
        <v>24</v>
      </c>
      <c r="C4" s="16" t="s">
        <v>72</v>
      </c>
      <c r="D4" s="16" t="s">
        <v>22</v>
      </c>
      <c r="E4" s="16" t="s">
        <v>109</v>
      </c>
      <c r="F4" s="16" t="s">
        <v>23</v>
      </c>
      <c r="G4" s="16" t="s">
        <v>110</v>
      </c>
      <c r="H4" s="1" t="s">
        <v>113</v>
      </c>
      <c r="I4" s="2" t="s">
        <v>111</v>
      </c>
      <c r="J4" s="3" t="s">
        <v>112</v>
      </c>
    </row>
    <row r="5" spans="1:10" ht="13.5" thickBot="1" x14ac:dyDescent="0.25">
      <c r="A5" s="17">
        <v>1</v>
      </c>
      <c r="B5" s="18">
        <v>2</v>
      </c>
      <c r="C5" s="18">
        <v>3</v>
      </c>
      <c r="D5" s="18">
        <v>4</v>
      </c>
      <c r="E5" s="18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ht="21.2" customHeight="1" thickBot="1" x14ac:dyDescent="0.25">
      <c r="A6" s="105" t="s">
        <v>18</v>
      </c>
      <c r="B6" s="106"/>
      <c r="C6" s="106"/>
      <c r="D6" s="106"/>
      <c r="E6" s="106"/>
      <c r="F6" s="106"/>
      <c r="G6" s="106"/>
      <c r="H6" s="106"/>
      <c r="I6" s="106"/>
      <c r="J6" s="107"/>
    </row>
    <row r="7" spans="1:10" s="23" customFormat="1" ht="134.44999999999999" customHeight="1" x14ac:dyDescent="0.2">
      <c r="A7" s="19">
        <v>1</v>
      </c>
      <c r="B7" s="20" t="s">
        <v>2</v>
      </c>
      <c r="C7" s="5" t="s">
        <v>123</v>
      </c>
      <c r="D7" s="21" t="s">
        <v>20</v>
      </c>
      <c r="E7" s="69"/>
      <c r="F7" s="22">
        <v>1</v>
      </c>
      <c r="G7" s="73">
        <f>ROUNDUP((E7*F7),2)</f>
        <v>0</v>
      </c>
      <c r="H7" s="71"/>
      <c r="I7" s="84">
        <f t="shared" ref="I7" si="0">G7*H7</f>
        <v>0</v>
      </c>
      <c r="J7" s="85">
        <f t="shared" ref="J7" si="1">G7+I7</f>
        <v>0</v>
      </c>
    </row>
    <row r="8" spans="1:10" s="23" customFormat="1" ht="135.75" customHeight="1" x14ac:dyDescent="0.2">
      <c r="A8" s="24">
        <v>2</v>
      </c>
      <c r="B8" s="25" t="s">
        <v>3</v>
      </c>
      <c r="C8" s="6" t="s">
        <v>124</v>
      </c>
      <c r="D8" s="26" t="s">
        <v>20</v>
      </c>
      <c r="E8" s="64"/>
      <c r="F8" s="27">
        <v>1</v>
      </c>
      <c r="G8" s="74">
        <f t="shared" ref="G8:G69" si="2">ROUNDUP((E8*F8),2)</f>
        <v>0</v>
      </c>
      <c r="H8" s="67"/>
      <c r="I8" s="80">
        <f t="shared" ref="I8:I69" si="3">G8*H8</f>
        <v>0</v>
      </c>
      <c r="J8" s="81">
        <f t="shared" ref="J8:J69" si="4">G8+I8</f>
        <v>0</v>
      </c>
    </row>
    <row r="9" spans="1:10" s="23" customFormat="1" ht="84.75" customHeight="1" x14ac:dyDescent="0.2">
      <c r="A9" s="24">
        <v>3</v>
      </c>
      <c r="B9" s="28" t="s">
        <v>4</v>
      </c>
      <c r="C9" s="7" t="s">
        <v>125</v>
      </c>
      <c r="D9" s="27" t="s">
        <v>20</v>
      </c>
      <c r="E9" s="64"/>
      <c r="F9" s="27">
        <v>1</v>
      </c>
      <c r="G9" s="74">
        <f t="shared" si="2"/>
        <v>0</v>
      </c>
      <c r="H9" s="67"/>
      <c r="I9" s="80">
        <f t="shared" si="3"/>
        <v>0</v>
      </c>
      <c r="J9" s="81">
        <f t="shared" si="4"/>
        <v>0</v>
      </c>
    </row>
    <row r="10" spans="1:10" s="23" customFormat="1" ht="221.25" customHeight="1" x14ac:dyDescent="0.2">
      <c r="A10" s="24">
        <v>4</v>
      </c>
      <c r="B10" s="28" t="s">
        <v>5</v>
      </c>
      <c r="C10" s="7" t="s">
        <v>126</v>
      </c>
      <c r="D10" s="27" t="s">
        <v>20</v>
      </c>
      <c r="E10" s="64"/>
      <c r="F10" s="27">
        <v>1</v>
      </c>
      <c r="G10" s="74">
        <f t="shared" si="2"/>
        <v>0</v>
      </c>
      <c r="H10" s="67"/>
      <c r="I10" s="80">
        <f t="shared" si="3"/>
        <v>0</v>
      </c>
      <c r="J10" s="81">
        <f t="shared" si="4"/>
        <v>0</v>
      </c>
    </row>
    <row r="11" spans="1:10" s="23" customFormat="1" ht="129.19999999999999" customHeight="1" x14ac:dyDescent="0.2">
      <c r="A11" s="24">
        <v>5</v>
      </c>
      <c r="B11" s="28" t="s">
        <v>41</v>
      </c>
      <c r="C11" s="4" t="s">
        <v>107</v>
      </c>
      <c r="D11" s="29" t="s">
        <v>19</v>
      </c>
      <c r="E11" s="64"/>
      <c r="F11" s="29">
        <v>1</v>
      </c>
      <c r="G11" s="74">
        <f t="shared" si="2"/>
        <v>0</v>
      </c>
      <c r="H11" s="67"/>
      <c r="I11" s="80">
        <f t="shared" si="3"/>
        <v>0</v>
      </c>
      <c r="J11" s="81">
        <f t="shared" si="4"/>
        <v>0</v>
      </c>
    </row>
    <row r="12" spans="1:10" s="23" customFormat="1" ht="60" customHeight="1" x14ac:dyDescent="0.2">
      <c r="A12" s="24">
        <v>6</v>
      </c>
      <c r="B12" s="28" t="s">
        <v>42</v>
      </c>
      <c r="C12" s="4" t="s">
        <v>127</v>
      </c>
      <c r="D12" s="29" t="s">
        <v>20</v>
      </c>
      <c r="E12" s="64"/>
      <c r="F12" s="29">
        <v>1</v>
      </c>
      <c r="G12" s="74">
        <f t="shared" si="2"/>
        <v>0</v>
      </c>
      <c r="H12" s="67"/>
      <c r="I12" s="80">
        <f t="shared" si="3"/>
        <v>0</v>
      </c>
      <c r="J12" s="81">
        <f t="shared" si="4"/>
        <v>0</v>
      </c>
    </row>
    <row r="13" spans="1:10" s="23" customFormat="1" ht="59.25" customHeight="1" x14ac:dyDescent="0.2">
      <c r="A13" s="24">
        <v>7</v>
      </c>
      <c r="B13" s="30" t="s">
        <v>43</v>
      </c>
      <c r="C13" s="8" t="s">
        <v>128</v>
      </c>
      <c r="D13" s="26" t="s">
        <v>20</v>
      </c>
      <c r="E13" s="64"/>
      <c r="F13" s="27">
        <v>1</v>
      </c>
      <c r="G13" s="74">
        <f t="shared" si="2"/>
        <v>0</v>
      </c>
      <c r="H13" s="67"/>
      <c r="I13" s="80">
        <f t="shared" si="3"/>
        <v>0</v>
      </c>
      <c r="J13" s="81">
        <f t="shared" si="4"/>
        <v>0</v>
      </c>
    </row>
    <row r="14" spans="1:10" s="23" customFormat="1" ht="45.75" customHeight="1" x14ac:dyDescent="0.2">
      <c r="A14" s="24" t="s">
        <v>92</v>
      </c>
      <c r="B14" s="95" t="s">
        <v>44</v>
      </c>
      <c r="C14" s="4" t="s">
        <v>129</v>
      </c>
      <c r="D14" s="26" t="s">
        <v>20</v>
      </c>
      <c r="E14" s="64"/>
      <c r="F14" s="27">
        <v>1</v>
      </c>
      <c r="G14" s="74">
        <f t="shared" si="2"/>
        <v>0</v>
      </c>
      <c r="H14" s="67"/>
      <c r="I14" s="80">
        <f t="shared" si="3"/>
        <v>0</v>
      </c>
      <c r="J14" s="81">
        <f t="shared" si="4"/>
        <v>0</v>
      </c>
    </row>
    <row r="15" spans="1:10" s="23" customFormat="1" ht="47.25" customHeight="1" x14ac:dyDescent="0.2">
      <c r="A15" s="24" t="s">
        <v>93</v>
      </c>
      <c r="B15" s="95"/>
      <c r="C15" s="4" t="s">
        <v>97</v>
      </c>
      <c r="D15" s="26" t="s">
        <v>20</v>
      </c>
      <c r="E15" s="64"/>
      <c r="F15" s="27">
        <v>1</v>
      </c>
      <c r="G15" s="74">
        <f t="shared" si="2"/>
        <v>0</v>
      </c>
      <c r="H15" s="67"/>
      <c r="I15" s="80">
        <f t="shared" si="3"/>
        <v>0</v>
      </c>
      <c r="J15" s="81">
        <f t="shared" si="4"/>
        <v>0</v>
      </c>
    </row>
    <row r="16" spans="1:10" s="23" customFormat="1" ht="45.75" customHeight="1" x14ac:dyDescent="0.2">
      <c r="A16" s="24" t="s">
        <v>94</v>
      </c>
      <c r="B16" s="95"/>
      <c r="C16" s="4" t="s">
        <v>98</v>
      </c>
      <c r="D16" s="26" t="s">
        <v>20</v>
      </c>
      <c r="E16" s="64"/>
      <c r="F16" s="27">
        <v>1</v>
      </c>
      <c r="G16" s="74">
        <f t="shared" si="2"/>
        <v>0</v>
      </c>
      <c r="H16" s="67"/>
      <c r="I16" s="80">
        <f t="shared" si="3"/>
        <v>0</v>
      </c>
      <c r="J16" s="81">
        <f t="shared" si="4"/>
        <v>0</v>
      </c>
    </row>
    <row r="17" spans="1:10" s="23" customFormat="1" ht="39.200000000000003" customHeight="1" x14ac:dyDescent="0.2">
      <c r="A17" s="24" t="s">
        <v>95</v>
      </c>
      <c r="B17" s="95"/>
      <c r="C17" s="4" t="s">
        <v>99</v>
      </c>
      <c r="D17" s="26" t="s">
        <v>20</v>
      </c>
      <c r="E17" s="64"/>
      <c r="F17" s="27">
        <v>1</v>
      </c>
      <c r="G17" s="74">
        <f t="shared" si="2"/>
        <v>0</v>
      </c>
      <c r="H17" s="67"/>
      <c r="I17" s="80">
        <f t="shared" si="3"/>
        <v>0</v>
      </c>
      <c r="J17" s="81">
        <f t="shared" si="4"/>
        <v>0</v>
      </c>
    </row>
    <row r="18" spans="1:10" s="23" customFormat="1" ht="47.25" customHeight="1" x14ac:dyDescent="0.2">
      <c r="A18" s="24" t="s">
        <v>96</v>
      </c>
      <c r="B18" s="95"/>
      <c r="C18" s="4" t="s">
        <v>100</v>
      </c>
      <c r="D18" s="26" t="s">
        <v>20</v>
      </c>
      <c r="E18" s="64"/>
      <c r="F18" s="27">
        <v>1</v>
      </c>
      <c r="G18" s="74">
        <f t="shared" si="2"/>
        <v>0</v>
      </c>
      <c r="H18" s="67"/>
      <c r="I18" s="80">
        <f t="shared" si="3"/>
        <v>0</v>
      </c>
      <c r="J18" s="81">
        <f t="shared" si="4"/>
        <v>0</v>
      </c>
    </row>
    <row r="19" spans="1:10" s="23" customFormat="1" ht="49.7" customHeight="1" x14ac:dyDescent="0.2">
      <c r="A19" s="24">
        <v>9</v>
      </c>
      <c r="B19" s="25" t="s">
        <v>45</v>
      </c>
      <c r="C19" s="4" t="s">
        <v>130</v>
      </c>
      <c r="D19" s="26" t="s">
        <v>20</v>
      </c>
      <c r="E19" s="64"/>
      <c r="F19" s="27">
        <v>2</v>
      </c>
      <c r="G19" s="74">
        <f t="shared" si="2"/>
        <v>0</v>
      </c>
      <c r="H19" s="67"/>
      <c r="I19" s="80">
        <f t="shared" si="3"/>
        <v>0</v>
      </c>
      <c r="J19" s="81">
        <f t="shared" si="4"/>
        <v>0</v>
      </c>
    </row>
    <row r="20" spans="1:10" s="23" customFormat="1" ht="50.25" customHeight="1" x14ac:dyDescent="0.2">
      <c r="A20" s="31">
        <v>10</v>
      </c>
      <c r="B20" s="25" t="s">
        <v>6</v>
      </c>
      <c r="C20" s="9" t="s">
        <v>131</v>
      </c>
      <c r="D20" s="29" t="s">
        <v>20</v>
      </c>
      <c r="E20" s="64"/>
      <c r="F20" s="29">
        <v>3</v>
      </c>
      <c r="G20" s="74">
        <f t="shared" si="2"/>
        <v>0</v>
      </c>
      <c r="H20" s="67"/>
      <c r="I20" s="80">
        <f t="shared" si="3"/>
        <v>0</v>
      </c>
      <c r="J20" s="81">
        <f t="shared" si="4"/>
        <v>0</v>
      </c>
    </row>
    <row r="21" spans="1:10" s="23" customFormat="1" ht="39.75" customHeight="1" x14ac:dyDescent="0.2">
      <c r="A21" s="24">
        <v>11</v>
      </c>
      <c r="B21" s="25" t="s">
        <v>31</v>
      </c>
      <c r="C21" s="4" t="s">
        <v>132</v>
      </c>
      <c r="D21" s="29" t="s">
        <v>19</v>
      </c>
      <c r="E21" s="64"/>
      <c r="F21" s="29">
        <v>1</v>
      </c>
      <c r="G21" s="74">
        <f t="shared" si="2"/>
        <v>0</v>
      </c>
      <c r="H21" s="67"/>
      <c r="I21" s="80">
        <f t="shared" si="3"/>
        <v>0</v>
      </c>
      <c r="J21" s="81">
        <f t="shared" si="4"/>
        <v>0</v>
      </c>
    </row>
    <row r="22" spans="1:10" s="23" customFormat="1" ht="40.700000000000003" customHeight="1" x14ac:dyDescent="0.2">
      <c r="A22" s="24">
        <v>12</v>
      </c>
      <c r="B22" s="30" t="s">
        <v>46</v>
      </c>
      <c r="C22" s="4" t="s">
        <v>133</v>
      </c>
      <c r="D22" s="29" t="s">
        <v>19</v>
      </c>
      <c r="E22" s="64"/>
      <c r="F22" s="29">
        <v>1</v>
      </c>
      <c r="G22" s="74">
        <f t="shared" si="2"/>
        <v>0</v>
      </c>
      <c r="H22" s="67"/>
      <c r="I22" s="80">
        <f t="shared" si="3"/>
        <v>0</v>
      </c>
      <c r="J22" s="81">
        <f t="shared" si="4"/>
        <v>0</v>
      </c>
    </row>
    <row r="23" spans="1:10" s="23" customFormat="1" ht="39.200000000000003" customHeight="1" x14ac:dyDescent="0.2">
      <c r="A23" s="24">
        <v>13</v>
      </c>
      <c r="B23" s="30" t="s">
        <v>7</v>
      </c>
      <c r="C23" s="4" t="s">
        <v>134</v>
      </c>
      <c r="D23" s="26" t="s">
        <v>19</v>
      </c>
      <c r="E23" s="64"/>
      <c r="F23" s="27">
        <v>1</v>
      </c>
      <c r="G23" s="74">
        <f t="shared" si="2"/>
        <v>0</v>
      </c>
      <c r="H23" s="67"/>
      <c r="I23" s="80">
        <f t="shared" si="3"/>
        <v>0</v>
      </c>
      <c r="J23" s="81">
        <f t="shared" si="4"/>
        <v>0</v>
      </c>
    </row>
    <row r="24" spans="1:10" s="23" customFormat="1" ht="37.5" customHeight="1" x14ac:dyDescent="0.2">
      <c r="A24" s="24">
        <v>14</v>
      </c>
      <c r="B24" s="30" t="s">
        <v>47</v>
      </c>
      <c r="C24" s="4" t="s">
        <v>135</v>
      </c>
      <c r="D24" s="26" t="s">
        <v>19</v>
      </c>
      <c r="E24" s="64"/>
      <c r="F24" s="27">
        <v>1</v>
      </c>
      <c r="G24" s="74">
        <f t="shared" si="2"/>
        <v>0</v>
      </c>
      <c r="H24" s="67"/>
      <c r="I24" s="80">
        <f t="shared" si="3"/>
        <v>0</v>
      </c>
      <c r="J24" s="81">
        <f t="shared" si="4"/>
        <v>0</v>
      </c>
    </row>
    <row r="25" spans="1:10" s="23" customFormat="1" ht="38.25" customHeight="1" x14ac:dyDescent="0.2">
      <c r="A25" s="24">
        <v>15</v>
      </c>
      <c r="B25" s="30" t="s">
        <v>8</v>
      </c>
      <c r="C25" s="4" t="s">
        <v>136</v>
      </c>
      <c r="D25" s="26" t="s">
        <v>19</v>
      </c>
      <c r="E25" s="64"/>
      <c r="F25" s="27">
        <v>1</v>
      </c>
      <c r="G25" s="74">
        <f t="shared" si="2"/>
        <v>0</v>
      </c>
      <c r="H25" s="67"/>
      <c r="I25" s="80">
        <f t="shared" si="3"/>
        <v>0</v>
      </c>
      <c r="J25" s="81">
        <f t="shared" si="4"/>
        <v>0</v>
      </c>
    </row>
    <row r="26" spans="1:10" s="23" customFormat="1" ht="39.200000000000003" customHeight="1" x14ac:dyDescent="0.2">
      <c r="A26" s="24">
        <v>16</v>
      </c>
      <c r="B26" s="30" t="s">
        <v>48</v>
      </c>
      <c r="C26" s="4" t="s">
        <v>137</v>
      </c>
      <c r="D26" s="26" t="s">
        <v>19</v>
      </c>
      <c r="E26" s="64"/>
      <c r="F26" s="27">
        <v>1</v>
      </c>
      <c r="G26" s="74">
        <f t="shared" si="2"/>
        <v>0</v>
      </c>
      <c r="H26" s="67"/>
      <c r="I26" s="80">
        <f t="shared" si="3"/>
        <v>0</v>
      </c>
      <c r="J26" s="81">
        <f t="shared" si="4"/>
        <v>0</v>
      </c>
    </row>
    <row r="27" spans="1:10" s="23" customFormat="1" ht="39.200000000000003" customHeight="1" x14ac:dyDescent="0.2">
      <c r="A27" s="24">
        <v>17</v>
      </c>
      <c r="B27" s="30" t="s">
        <v>49</v>
      </c>
      <c r="C27" s="4" t="s">
        <v>138</v>
      </c>
      <c r="D27" s="26" t="s">
        <v>19</v>
      </c>
      <c r="E27" s="64"/>
      <c r="F27" s="27">
        <v>1</v>
      </c>
      <c r="G27" s="74">
        <f t="shared" si="2"/>
        <v>0</v>
      </c>
      <c r="H27" s="67"/>
      <c r="I27" s="80">
        <f t="shared" si="3"/>
        <v>0</v>
      </c>
      <c r="J27" s="81">
        <f t="shared" si="4"/>
        <v>0</v>
      </c>
    </row>
    <row r="28" spans="1:10" s="23" customFormat="1" ht="38.25" customHeight="1" x14ac:dyDescent="0.2">
      <c r="A28" s="24">
        <v>18</v>
      </c>
      <c r="B28" s="30" t="s">
        <v>9</v>
      </c>
      <c r="C28" s="4" t="s">
        <v>139</v>
      </c>
      <c r="D28" s="29" t="s">
        <v>19</v>
      </c>
      <c r="E28" s="64"/>
      <c r="F28" s="29">
        <v>1</v>
      </c>
      <c r="G28" s="74">
        <f t="shared" si="2"/>
        <v>0</v>
      </c>
      <c r="H28" s="67"/>
      <c r="I28" s="80">
        <f t="shared" si="3"/>
        <v>0</v>
      </c>
      <c r="J28" s="81">
        <f t="shared" si="4"/>
        <v>0</v>
      </c>
    </row>
    <row r="29" spans="1:10" s="23" customFormat="1" ht="39.75" customHeight="1" x14ac:dyDescent="0.2">
      <c r="A29" s="24">
        <v>19</v>
      </c>
      <c r="B29" s="30" t="s">
        <v>50</v>
      </c>
      <c r="C29" s="4" t="s">
        <v>140</v>
      </c>
      <c r="D29" s="29" t="s">
        <v>19</v>
      </c>
      <c r="E29" s="64"/>
      <c r="F29" s="29">
        <v>1</v>
      </c>
      <c r="G29" s="74">
        <f t="shared" si="2"/>
        <v>0</v>
      </c>
      <c r="H29" s="67"/>
      <c r="I29" s="80">
        <f t="shared" si="3"/>
        <v>0</v>
      </c>
      <c r="J29" s="81">
        <f t="shared" si="4"/>
        <v>0</v>
      </c>
    </row>
    <row r="30" spans="1:10" s="23" customFormat="1" ht="37.5" customHeight="1" x14ac:dyDescent="0.2">
      <c r="A30" s="24">
        <v>20</v>
      </c>
      <c r="B30" s="30" t="s">
        <v>51</v>
      </c>
      <c r="C30" s="4" t="s">
        <v>141</v>
      </c>
      <c r="D30" s="29" t="s">
        <v>19</v>
      </c>
      <c r="E30" s="64"/>
      <c r="F30" s="29">
        <v>1</v>
      </c>
      <c r="G30" s="74">
        <f t="shared" si="2"/>
        <v>0</v>
      </c>
      <c r="H30" s="67"/>
      <c r="I30" s="80">
        <f t="shared" si="3"/>
        <v>0</v>
      </c>
      <c r="J30" s="81">
        <f t="shared" si="4"/>
        <v>0</v>
      </c>
    </row>
    <row r="31" spans="1:10" s="23" customFormat="1" ht="50.25" customHeight="1" x14ac:dyDescent="0.2">
      <c r="A31" s="24">
        <v>21</v>
      </c>
      <c r="B31" s="30" t="s">
        <v>52</v>
      </c>
      <c r="C31" s="7" t="s">
        <v>118</v>
      </c>
      <c r="D31" s="26" t="s">
        <v>20</v>
      </c>
      <c r="E31" s="64"/>
      <c r="F31" s="27">
        <v>1</v>
      </c>
      <c r="G31" s="74">
        <f t="shared" si="2"/>
        <v>0</v>
      </c>
      <c r="H31" s="67"/>
      <c r="I31" s="80">
        <f t="shared" si="3"/>
        <v>0</v>
      </c>
      <c r="J31" s="81">
        <f t="shared" si="4"/>
        <v>0</v>
      </c>
    </row>
    <row r="32" spans="1:10" s="23" customFormat="1" ht="39.75" customHeight="1" x14ac:dyDescent="0.2">
      <c r="A32" s="31">
        <v>22</v>
      </c>
      <c r="B32" s="30" t="s">
        <v>53</v>
      </c>
      <c r="C32" s="32" t="s">
        <v>89</v>
      </c>
      <c r="D32" s="26" t="s">
        <v>20</v>
      </c>
      <c r="E32" s="64"/>
      <c r="F32" s="27">
        <v>1</v>
      </c>
      <c r="G32" s="74">
        <f t="shared" si="2"/>
        <v>0</v>
      </c>
      <c r="H32" s="67"/>
      <c r="I32" s="80">
        <f t="shared" si="3"/>
        <v>0</v>
      </c>
      <c r="J32" s="81">
        <f t="shared" si="4"/>
        <v>0</v>
      </c>
    </row>
    <row r="33" spans="1:10" s="23" customFormat="1" ht="51" customHeight="1" x14ac:dyDescent="0.2">
      <c r="A33" s="24">
        <v>23</v>
      </c>
      <c r="B33" s="30" t="s">
        <v>54</v>
      </c>
      <c r="C33" s="4" t="s">
        <v>101</v>
      </c>
      <c r="D33" s="29" t="s">
        <v>20</v>
      </c>
      <c r="E33" s="64"/>
      <c r="F33" s="29">
        <v>1</v>
      </c>
      <c r="G33" s="74">
        <f t="shared" si="2"/>
        <v>0</v>
      </c>
      <c r="H33" s="67"/>
      <c r="I33" s="80">
        <f t="shared" si="3"/>
        <v>0</v>
      </c>
      <c r="J33" s="81">
        <f t="shared" si="4"/>
        <v>0</v>
      </c>
    </row>
    <row r="34" spans="1:10" s="23" customFormat="1" ht="48.75" customHeight="1" x14ac:dyDescent="0.2">
      <c r="A34" s="31">
        <v>24</v>
      </c>
      <c r="B34" s="30" t="s">
        <v>55</v>
      </c>
      <c r="C34" s="32" t="s">
        <v>88</v>
      </c>
      <c r="D34" s="29" t="s">
        <v>20</v>
      </c>
      <c r="E34" s="64"/>
      <c r="F34" s="29">
        <v>1</v>
      </c>
      <c r="G34" s="74">
        <f t="shared" si="2"/>
        <v>0</v>
      </c>
      <c r="H34" s="67"/>
      <c r="I34" s="80">
        <f t="shared" si="3"/>
        <v>0</v>
      </c>
      <c r="J34" s="81">
        <f t="shared" si="4"/>
        <v>0</v>
      </c>
    </row>
    <row r="35" spans="1:10" s="23" customFormat="1" ht="71.45" customHeight="1" x14ac:dyDescent="0.2">
      <c r="A35" s="24">
        <v>25</v>
      </c>
      <c r="B35" s="30" t="s">
        <v>56</v>
      </c>
      <c r="C35" s="32" t="s">
        <v>90</v>
      </c>
      <c r="D35" s="29" t="s">
        <v>20</v>
      </c>
      <c r="E35" s="64"/>
      <c r="F35" s="29">
        <v>1</v>
      </c>
      <c r="G35" s="74">
        <f t="shared" si="2"/>
        <v>0</v>
      </c>
      <c r="H35" s="67"/>
      <c r="I35" s="80">
        <f t="shared" si="3"/>
        <v>0</v>
      </c>
      <c r="J35" s="81">
        <f t="shared" si="4"/>
        <v>0</v>
      </c>
    </row>
    <row r="36" spans="1:10" s="23" customFormat="1" ht="39.75" customHeight="1" x14ac:dyDescent="0.2">
      <c r="A36" s="24">
        <v>26</v>
      </c>
      <c r="B36" s="30" t="s">
        <v>32</v>
      </c>
      <c r="C36" s="4" t="s">
        <v>142</v>
      </c>
      <c r="D36" s="29" t="s">
        <v>20</v>
      </c>
      <c r="E36" s="64"/>
      <c r="F36" s="29">
        <v>1</v>
      </c>
      <c r="G36" s="74">
        <f t="shared" si="2"/>
        <v>0</v>
      </c>
      <c r="H36" s="67"/>
      <c r="I36" s="80">
        <f t="shared" si="3"/>
        <v>0</v>
      </c>
      <c r="J36" s="81">
        <f t="shared" si="4"/>
        <v>0</v>
      </c>
    </row>
    <row r="37" spans="1:10" s="23" customFormat="1" ht="30.2" customHeight="1" x14ac:dyDescent="0.2">
      <c r="A37" s="31">
        <v>27</v>
      </c>
      <c r="B37" s="30" t="s">
        <v>10</v>
      </c>
      <c r="C37" s="32" t="s">
        <v>87</v>
      </c>
      <c r="D37" s="26" t="s">
        <v>20</v>
      </c>
      <c r="E37" s="64"/>
      <c r="F37" s="27">
        <v>1</v>
      </c>
      <c r="G37" s="74">
        <f t="shared" si="2"/>
        <v>0</v>
      </c>
      <c r="H37" s="67"/>
      <c r="I37" s="80">
        <f t="shared" si="3"/>
        <v>0</v>
      </c>
      <c r="J37" s="81">
        <f t="shared" si="4"/>
        <v>0</v>
      </c>
    </row>
    <row r="38" spans="1:10" s="23" customFormat="1" ht="36.75" customHeight="1" x14ac:dyDescent="0.2">
      <c r="A38" s="24">
        <v>28</v>
      </c>
      <c r="B38" s="30" t="s">
        <v>11</v>
      </c>
      <c r="C38" s="4" t="s">
        <v>143</v>
      </c>
      <c r="D38" s="26" t="s">
        <v>20</v>
      </c>
      <c r="E38" s="64"/>
      <c r="F38" s="27">
        <v>1</v>
      </c>
      <c r="G38" s="74">
        <f t="shared" si="2"/>
        <v>0</v>
      </c>
      <c r="H38" s="67"/>
      <c r="I38" s="80">
        <f t="shared" si="3"/>
        <v>0</v>
      </c>
      <c r="J38" s="81">
        <f t="shared" si="4"/>
        <v>0</v>
      </c>
    </row>
    <row r="39" spans="1:10" s="23" customFormat="1" ht="31.7" customHeight="1" x14ac:dyDescent="0.2">
      <c r="A39" s="24">
        <v>29</v>
      </c>
      <c r="B39" s="30" t="s">
        <v>12</v>
      </c>
      <c r="C39" s="4" t="s">
        <v>102</v>
      </c>
      <c r="D39" s="26" t="s">
        <v>20</v>
      </c>
      <c r="E39" s="64"/>
      <c r="F39" s="27">
        <v>1</v>
      </c>
      <c r="G39" s="74">
        <f t="shared" si="2"/>
        <v>0</v>
      </c>
      <c r="H39" s="67"/>
      <c r="I39" s="80">
        <f t="shared" si="3"/>
        <v>0</v>
      </c>
      <c r="J39" s="81">
        <f t="shared" si="4"/>
        <v>0</v>
      </c>
    </row>
    <row r="40" spans="1:10" s="23" customFormat="1" ht="49.7" customHeight="1" x14ac:dyDescent="0.2">
      <c r="A40" s="24">
        <v>30</v>
      </c>
      <c r="B40" s="30" t="s">
        <v>13</v>
      </c>
      <c r="C40" s="4" t="s">
        <v>144</v>
      </c>
      <c r="D40" s="26" t="s">
        <v>20</v>
      </c>
      <c r="E40" s="64"/>
      <c r="F40" s="27">
        <v>1</v>
      </c>
      <c r="G40" s="74">
        <f t="shared" si="2"/>
        <v>0</v>
      </c>
      <c r="H40" s="67"/>
      <c r="I40" s="80">
        <f t="shared" si="3"/>
        <v>0</v>
      </c>
      <c r="J40" s="81">
        <f t="shared" si="4"/>
        <v>0</v>
      </c>
    </row>
    <row r="41" spans="1:10" s="23" customFormat="1" ht="48.2" customHeight="1" x14ac:dyDescent="0.2">
      <c r="A41" s="24">
        <v>31</v>
      </c>
      <c r="B41" s="30" t="s">
        <v>14</v>
      </c>
      <c r="C41" s="4" t="s">
        <v>145</v>
      </c>
      <c r="D41" s="26" t="s">
        <v>20</v>
      </c>
      <c r="E41" s="64"/>
      <c r="F41" s="27">
        <v>1</v>
      </c>
      <c r="G41" s="74">
        <f t="shared" si="2"/>
        <v>0</v>
      </c>
      <c r="H41" s="67"/>
      <c r="I41" s="80">
        <f t="shared" si="3"/>
        <v>0</v>
      </c>
      <c r="J41" s="81">
        <f t="shared" si="4"/>
        <v>0</v>
      </c>
    </row>
    <row r="42" spans="1:10" s="23" customFormat="1" ht="51.75" customHeight="1" x14ac:dyDescent="0.2">
      <c r="A42" s="24">
        <v>32</v>
      </c>
      <c r="B42" s="30" t="s">
        <v>57</v>
      </c>
      <c r="C42" s="32" t="s">
        <v>82</v>
      </c>
      <c r="D42" s="26" t="s">
        <v>19</v>
      </c>
      <c r="E42" s="64"/>
      <c r="F42" s="27">
        <v>1</v>
      </c>
      <c r="G42" s="74">
        <f t="shared" si="2"/>
        <v>0</v>
      </c>
      <c r="H42" s="67"/>
      <c r="I42" s="80">
        <f t="shared" si="3"/>
        <v>0</v>
      </c>
      <c r="J42" s="81">
        <f t="shared" si="4"/>
        <v>0</v>
      </c>
    </row>
    <row r="43" spans="1:10" s="23" customFormat="1" ht="48.75" customHeight="1" x14ac:dyDescent="0.2">
      <c r="A43" s="24">
        <v>33</v>
      </c>
      <c r="B43" s="30" t="s">
        <v>58</v>
      </c>
      <c r="C43" s="4" t="s">
        <v>146</v>
      </c>
      <c r="D43" s="29" t="s">
        <v>20</v>
      </c>
      <c r="E43" s="64"/>
      <c r="F43" s="29">
        <v>1</v>
      </c>
      <c r="G43" s="74">
        <f t="shared" si="2"/>
        <v>0</v>
      </c>
      <c r="H43" s="67"/>
      <c r="I43" s="80">
        <f t="shared" si="3"/>
        <v>0</v>
      </c>
      <c r="J43" s="81">
        <f t="shared" si="4"/>
        <v>0</v>
      </c>
    </row>
    <row r="44" spans="1:10" s="23" customFormat="1" ht="37.5" customHeight="1" x14ac:dyDescent="0.2">
      <c r="A44" s="24">
        <v>34</v>
      </c>
      <c r="B44" s="30" t="s">
        <v>59</v>
      </c>
      <c r="C44" s="8" t="s">
        <v>147</v>
      </c>
      <c r="D44" s="29" t="s">
        <v>19</v>
      </c>
      <c r="E44" s="64"/>
      <c r="F44" s="29">
        <v>1</v>
      </c>
      <c r="G44" s="74">
        <f t="shared" si="2"/>
        <v>0</v>
      </c>
      <c r="H44" s="67"/>
      <c r="I44" s="80">
        <f t="shared" si="3"/>
        <v>0</v>
      </c>
      <c r="J44" s="81">
        <f t="shared" si="4"/>
        <v>0</v>
      </c>
    </row>
    <row r="45" spans="1:10" s="23" customFormat="1" ht="31.7" customHeight="1" x14ac:dyDescent="0.2">
      <c r="A45" s="24">
        <v>35</v>
      </c>
      <c r="B45" s="30" t="s">
        <v>33</v>
      </c>
      <c r="C45" s="7" t="s">
        <v>148</v>
      </c>
      <c r="D45" s="29" t="s">
        <v>20</v>
      </c>
      <c r="E45" s="64"/>
      <c r="F45" s="29">
        <v>1</v>
      </c>
      <c r="G45" s="74">
        <f t="shared" si="2"/>
        <v>0</v>
      </c>
      <c r="H45" s="67"/>
      <c r="I45" s="80">
        <f t="shared" si="3"/>
        <v>0</v>
      </c>
      <c r="J45" s="81">
        <f t="shared" si="4"/>
        <v>0</v>
      </c>
    </row>
    <row r="46" spans="1:10" s="23" customFormat="1" ht="48.2" customHeight="1" x14ac:dyDescent="0.2">
      <c r="A46" s="24">
        <v>36</v>
      </c>
      <c r="B46" s="30" t="s">
        <v>15</v>
      </c>
      <c r="C46" s="32" t="s">
        <v>83</v>
      </c>
      <c r="D46" s="29" t="s">
        <v>19</v>
      </c>
      <c r="E46" s="64"/>
      <c r="F46" s="29">
        <v>1</v>
      </c>
      <c r="G46" s="74">
        <f t="shared" si="2"/>
        <v>0</v>
      </c>
      <c r="H46" s="67"/>
      <c r="I46" s="80">
        <f t="shared" si="3"/>
        <v>0</v>
      </c>
      <c r="J46" s="81">
        <f t="shared" si="4"/>
        <v>0</v>
      </c>
    </row>
    <row r="47" spans="1:10" s="23" customFormat="1" ht="27" customHeight="1" x14ac:dyDescent="0.2">
      <c r="A47" s="24">
        <v>37</v>
      </c>
      <c r="B47" s="30" t="s">
        <v>16</v>
      </c>
      <c r="C47" s="4" t="s">
        <v>103</v>
      </c>
      <c r="D47" s="29" t="s">
        <v>20</v>
      </c>
      <c r="E47" s="64"/>
      <c r="F47" s="29">
        <v>1</v>
      </c>
      <c r="G47" s="74">
        <f t="shared" si="2"/>
        <v>0</v>
      </c>
      <c r="H47" s="67"/>
      <c r="I47" s="80">
        <f t="shared" si="3"/>
        <v>0</v>
      </c>
      <c r="J47" s="81">
        <f t="shared" si="4"/>
        <v>0</v>
      </c>
    </row>
    <row r="48" spans="1:10" s="23" customFormat="1" ht="28.5" customHeight="1" x14ac:dyDescent="0.2">
      <c r="A48" s="24">
        <v>38</v>
      </c>
      <c r="B48" s="30" t="s">
        <v>60</v>
      </c>
      <c r="C48" s="32" t="s">
        <v>84</v>
      </c>
      <c r="D48" s="29" t="s">
        <v>20</v>
      </c>
      <c r="E48" s="64"/>
      <c r="F48" s="29">
        <v>1</v>
      </c>
      <c r="G48" s="74">
        <f t="shared" si="2"/>
        <v>0</v>
      </c>
      <c r="H48" s="67"/>
      <c r="I48" s="80">
        <f t="shared" si="3"/>
        <v>0</v>
      </c>
      <c r="J48" s="81">
        <f t="shared" si="4"/>
        <v>0</v>
      </c>
    </row>
    <row r="49" spans="1:10" s="23" customFormat="1" ht="29.25" customHeight="1" x14ac:dyDescent="0.2">
      <c r="A49" s="24">
        <v>39</v>
      </c>
      <c r="B49" s="30" t="s">
        <v>17</v>
      </c>
      <c r="C49" s="4" t="s">
        <v>104</v>
      </c>
      <c r="D49" s="29" t="s">
        <v>20</v>
      </c>
      <c r="E49" s="64"/>
      <c r="F49" s="29">
        <v>1</v>
      </c>
      <c r="G49" s="74">
        <f t="shared" si="2"/>
        <v>0</v>
      </c>
      <c r="H49" s="67"/>
      <c r="I49" s="80">
        <f t="shared" si="3"/>
        <v>0</v>
      </c>
      <c r="J49" s="81">
        <f t="shared" si="4"/>
        <v>0</v>
      </c>
    </row>
    <row r="50" spans="1:10" s="23" customFormat="1" ht="30.2" customHeight="1" x14ac:dyDescent="0.2">
      <c r="A50" s="24">
        <v>40</v>
      </c>
      <c r="B50" s="30" t="s">
        <v>61</v>
      </c>
      <c r="C50" s="4" t="s">
        <v>105</v>
      </c>
      <c r="D50" s="29" t="s">
        <v>20</v>
      </c>
      <c r="E50" s="64"/>
      <c r="F50" s="29">
        <v>1</v>
      </c>
      <c r="G50" s="74">
        <f t="shared" si="2"/>
        <v>0</v>
      </c>
      <c r="H50" s="67"/>
      <c r="I50" s="80">
        <f t="shared" si="3"/>
        <v>0</v>
      </c>
      <c r="J50" s="81">
        <f t="shared" si="4"/>
        <v>0</v>
      </c>
    </row>
    <row r="51" spans="1:10" s="23" customFormat="1" ht="39.75" customHeight="1" x14ac:dyDescent="0.2">
      <c r="A51" s="24">
        <v>41</v>
      </c>
      <c r="B51" s="30" t="s">
        <v>62</v>
      </c>
      <c r="C51" s="9" t="s">
        <v>149</v>
      </c>
      <c r="D51" s="26" t="s">
        <v>19</v>
      </c>
      <c r="E51" s="64"/>
      <c r="F51" s="27">
        <v>1</v>
      </c>
      <c r="G51" s="74">
        <f t="shared" si="2"/>
        <v>0</v>
      </c>
      <c r="H51" s="67"/>
      <c r="I51" s="80">
        <f t="shared" si="3"/>
        <v>0</v>
      </c>
      <c r="J51" s="81">
        <f t="shared" si="4"/>
        <v>0</v>
      </c>
    </row>
    <row r="52" spans="1:10" s="23" customFormat="1" ht="36" customHeight="1" x14ac:dyDescent="0.2">
      <c r="A52" s="24">
        <v>42</v>
      </c>
      <c r="B52" s="30" t="s">
        <v>34</v>
      </c>
      <c r="C52" s="4" t="s">
        <v>150</v>
      </c>
      <c r="D52" s="29" t="s">
        <v>20</v>
      </c>
      <c r="E52" s="64"/>
      <c r="F52" s="29">
        <v>1</v>
      </c>
      <c r="G52" s="74">
        <f t="shared" si="2"/>
        <v>0</v>
      </c>
      <c r="H52" s="67"/>
      <c r="I52" s="80">
        <f t="shared" si="3"/>
        <v>0</v>
      </c>
      <c r="J52" s="81">
        <f t="shared" si="4"/>
        <v>0</v>
      </c>
    </row>
    <row r="53" spans="1:10" s="23" customFormat="1" ht="39.200000000000003" customHeight="1" x14ac:dyDescent="0.2">
      <c r="A53" s="24">
        <v>43</v>
      </c>
      <c r="B53" s="30" t="s">
        <v>35</v>
      </c>
      <c r="C53" s="4" t="s">
        <v>151</v>
      </c>
      <c r="D53" s="29" t="s">
        <v>19</v>
      </c>
      <c r="E53" s="64"/>
      <c r="F53" s="29">
        <v>1</v>
      </c>
      <c r="G53" s="74">
        <f t="shared" si="2"/>
        <v>0</v>
      </c>
      <c r="H53" s="67"/>
      <c r="I53" s="80">
        <f t="shared" si="3"/>
        <v>0</v>
      </c>
      <c r="J53" s="81">
        <f t="shared" si="4"/>
        <v>0</v>
      </c>
    </row>
    <row r="54" spans="1:10" s="23" customFormat="1" ht="52.5" customHeight="1" x14ac:dyDescent="0.2">
      <c r="A54" s="24">
        <v>44</v>
      </c>
      <c r="B54" s="30" t="s">
        <v>36</v>
      </c>
      <c r="C54" s="4" t="s">
        <v>152</v>
      </c>
      <c r="D54" s="29" t="s">
        <v>20</v>
      </c>
      <c r="E54" s="64"/>
      <c r="F54" s="29">
        <v>1</v>
      </c>
      <c r="G54" s="74">
        <f t="shared" si="2"/>
        <v>0</v>
      </c>
      <c r="H54" s="67"/>
      <c r="I54" s="80">
        <f t="shared" si="3"/>
        <v>0</v>
      </c>
      <c r="J54" s="81">
        <f t="shared" si="4"/>
        <v>0</v>
      </c>
    </row>
    <row r="55" spans="1:10" s="23" customFormat="1" ht="57.2" customHeight="1" x14ac:dyDescent="0.2">
      <c r="A55" s="24">
        <v>45</v>
      </c>
      <c r="B55" s="30" t="s">
        <v>37</v>
      </c>
      <c r="C55" s="4" t="s">
        <v>153</v>
      </c>
      <c r="D55" s="29" t="s">
        <v>20</v>
      </c>
      <c r="E55" s="64"/>
      <c r="F55" s="29">
        <v>1</v>
      </c>
      <c r="G55" s="74">
        <f t="shared" si="2"/>
        <v>0</v>
      </c>
      <c r="H55" s="67"/>
      <c r="I55" s="80">
        <f t="shared" si="3"/>
        <v>0</v>
      </c>
      <c r="J55" s="81">
        <f t="shared" si="4"/>
        <v>0</v>
      </c>
    </row>
    <row r="56" spans="1:10" s="23" customFormat="1" ht="113.25" customHeight="1" x14ac:dyDescent="0.2">
      <c r="A56" s="24">
        <v>46</v>
      </c>
      <c r="B56" s="30" t="s">
        <v>108</v>
      </c>
      <c r="C56" s="4" t="s">
        <v>154</v>
      </c>
      <c r="D56" s="29" t="s">
        <v>20</v>
      </c>
      <c r="E56" s="64"/>
      <c r="F56" s="29">
        <v>1</v>
      </c>
      <c r="G56" s="74">
        <f t="shared" si="2"/>
        <v>0</v>
      </c>
      <c r="H56" s="67"/>
      <c r="I56" s="80">
        <f t="shared" si="3"/>
        <v>0</v>
      </c>
      <c r="J56" s="81">
        <f t="shared" si="4"/>
        <v>0</v>
      </c>
    </row>
    <row r="57" spans="1:10" s="23" customFormat="1" ht="83.25" customHeight="1" x14ac:dyDescent="0.2">
      <c r="A57" s="31">
        <v>47</v>
      </c>
      <c r="B57" s="30" t="s">
        <v>38</v>
      </c>
      <c r="C57" s="8" t="s">
        <v>155</v>
      </c>
      <c r="D57" s="29" t="s">
        <v>20</v>
      </c>
      <c r="E57" s="64"/>
      <c r="F57" s="29">
        <v>1</v>
      </c>
      <c r="G57" s="74">
        <f t="shared" si="2"/>
        <v>0</v>
      </c>
      <c r="H57" s="67"/>
      <c r="I57" s="80">
        <f t="shared" si="3"/>
        <v>0</v>
      </c>
      <c r="J57" s="81">
        <f t="shared" si="4"/>
        <v>0</v>
      </c>
    </row>
    <row r="58" spans="1:10" s="23" customFormat="1" ht="39.200000000000003" customHeight="1" x14ac:dyDescent="0.2">
      <c r="A58" s="24">
        <v>48</v>
      </c>
      <c r="B58" s="30" t="s">
        <v>63</v>
      </c>
      <c r="C58" s="32" t="s">
        <v>85</v>
      </c>
      <c r="D58" s="29" t="s">
        <v>21</v>
      </c>
      <c r="E58" s="64"/>
      <c r="F58" s="29">
        <v>1</v>
      </c>
      <c r="G58" s="74">
        <f t="shared" si="2"/>
        <v>0</v>
      </c>
      <c r="H58" s="67"/>
      <c r="I58" s="80">
        <f t="shared" si="3"/>
        <v>0</v>
      </c>
      <c r="J58" s="81">
        <f t="shared" si="4"/>
        <v>0</v>
      </c>
    </row>
    <row r="59" spans="1:10" s="23" customFormat="1" ht="37.5" customHeight="1" x14ac:dyDescent="0.2">
      <c r="A59" s="24">
        <v>49</v>
      </c>
      <c r="B59" s="30" t="s">
        <v>64</v>
      </c>
      <c r="C59" s="32" t="s">
        <v>86</v>
      </c>
      <c r="D59" s="29" t="s">
        <v>19</v>
      </c>
      <c r="E59" s="64"/>
      <c r="F59" s="29">
        <v>1</v>
      </c>
      <c r="G59" s="74">
        <f t="shared" si="2"/>
        <v>0</v>
      </c>
      <c r="H59" s="67"/>
      <c r="I59" s="80">
        <f t="shared" si="3"/>
        <v>0</v>
      </c>
      <c r="J59" s="81">
        <f t="shared" si="4"/>
        <v>0</v>
      </c>
    </row>
    <row r="60" spans="1:10" s="23" customFormat="1" ht="33" customHeight="1" x14ac:dyDescent="0.2">
      <c r="A60" s="24">
        <v>50</v>
      </c>
      <c r="B60" s="30" t="s">
        <v>65</v>
      </c>
      <c r="C60" s="4" t="s">
        <v>156</v>
      </c>
      <c r="D60" s="29" t="s">
        <v>21</v>
      </c>
      <c r="E60" s="64"/>
      <c r="F60" s="29">
        <v>1</v>
      </c>
      <c r="G60" s="74">
        <f t="shared" si="2"/>
        <v>0</v>
      </c>
      <c r="H60" s="67"/>
      <c r="I60" s="80">
        <f t="shared" si="3"/>
        <v>0</v>
      </c>
      <c r="J60" s="81">
        <f t="shared" si="4"/>
        <v>0</v>
      </c>
    </row>
    <row r="61" spans="1:10" s="23" customFormat="1" ht="48.2" customHeight="1" x14ac:dyDescent="0.2">
      <c r="A61" s="24">
        <v>51</v>
      </c>
      <c r="B61" s="30" t="s">
        <v>66</v>
      </c>
      <c r="C61" s="7" t="s">
        <v>115</v>
      </c>
      <c r="D61" s="26" t="s">
        <v>20</v>
      </c>
      <c r="E61" s="64"/>
      <c r="F61" s="27">
        <v>1</v>
      </c>
      <c r="G61" s="74">
        <f t="shared" si="2"/>
        <v>0</v>
      </c>
      <c r="H61" s="67"/>
      <c r="I61" s="80">
        <f t="shared" si="3"/>
        <v>0</v>
      </c>
      <c r="J61" s="81">
        <f t="shared" si="4"/>
        <v>0</v>
      </c>
    </row>
    <row r="62" spans="1:10" s="23" customFormat="1" ht="48.2" customHeight="1" x14ac:dyDescent="0.2">
      <c r="A62" s="24">
        <v>52</v>
      </c>
      <c r="B62" s="30" t="s">
        <v>67</v>
      </c>
      <c r="C62" s="4" t="s">
        <v>157</v>
      </c>
      <c r="D62" s="29" t="s">
        <v>20</v>
      </c>
      <c r="E62" s="64"/>
      <c r="F62" s="29">
        <v>1</v>
      </c>
      <c r="G62" s="74">
        <f t="shared" si="2"/>
        <v>0</v>
      </c>
      <c r="H62" s="67"/>
      <c r="I62" s="80">
        <f t="shared" si="3"/>
        <v>0</v>
      </c>
      <c r="J62" s="81">
        <f t="shared" si="4"/>
        <v>0</v>
      </c>
    </row>
    <row r="63" spans="1:10" s="23" customFormat="1" ht="81.75" customHeight="1" x14ac:dyDescent="0.2">
      <c r="A63" s="24">
        <v>53</v>
      </c>
      <c r="B63" s="30" t="s">
        <v>68</v>
      </c>
      <c r="C63" s="7" t="s">
        <v>119</v>
      </c>
      <c r="D63" s="29" t="s">
        <v>20</v>
      </c>
      <c r="E63" s="64"/>
      <c r="F63" s="29">
        <v>1</v>
      </c>
      <c r="G63" s="74">
        <f t="shared" si="2"/>
        <v>0</v>
      </c>
      <c r="H63" s="67"/>
      <c r="I63" s="80">
        <f t="shared" si="3"/>
        <v>0</v>
      </c>
      <c r="J63" s="81">
        <f t="shared" si="4"/>
        <v>0</v>
      </c>
    </row>
    <row r="64" spans="1:10" s="23" customFormat="1" ht="69.75" customHeight="1" x14ac:dyDescent="0.2">
      <c r="A64" s="24">
        <v>54</v>
      </c>
      <c r="B64" s="30" t="s">
        <v>69</v>
      </c>
      <c r="C64" s="7" t="s">
        <v>120</v>
      </c>
      <c r="D64" s="29" t="s">
        <v>20</v>
      </c>
      <c r="E64" s="64"/>
      <c r="F64" s="29">
        <v>1</v>
      </c>
      <c r="G64" s="74">
        <f t="shared" si="2"/>
        <v>0</v>
      </c>
      <c r="H64" s="67"/>
      <c r="I64" s="80">
        <f t="shared" si="3"/>
        <v>0</v>
      </c>
      <c r="J64" s="81">
        <f t="shared" si="4"/>
        <v>0</v>
      </c>
    </row>
    <row r="65" spans="1:10" s="23" customFormat="1" ht="41.25" customHeight="1" x14ac:dyDescent="0.2">
      <c r="A65" s="24">
        <v>55</v>
      </c>
      <c r="B65" s="30" t="s">
        <v>79</v>
      </c>
      <c r="C65" s="9" t="s">
        <v>158</v>
      </c>
      <c r="D65" s="27" t="s">
        <v>20</v>
      </c>
      <c r="E65" s="64"/>
      <c r="F65" s="27">
        <v>1</v>
      </c>
      <c r="G65" s="74">
        <f t="shared" si="2"/>
        <v>0</v>
      </c>
      <c r="H65" s="67"/>
      <c r="I65" s="80">
        <f t="shared" si="3"/>
        <v>0</v>
      </c>
      <c r="J65" s="81">
        <f t="shared" si="4"/>
        <v>0</v>
      </c>
    </row>
    <row r="66" spans="1:10" s="23" customFormat="1" ht="51" customHeight="1" x14ac:dyDescent="0.2">
      <c r="A66" s="24">
        <v>56</v>
      </c>
      <c r="B66" s="30" t="s">
        <v>78</v>
      </c>
      <c r="C66" s="4" t="s">
        <v>159</v>
      </c>
      <c r="D66" s="27" t="s">
        <v>20</v>
      </c>
      <c r="E66" s="64"/>
      <c r="F66" s="27">
        <v>1</v>
      </c>
      <c r="G66" s="74">
        <f t="shared" si="2"/>
        <v>0</v>
      </c>
      <c r="H66" s="67"/>
      <c r="I66" s="80">
        <f t="shared" si="3"/>
        <v>0</v>
      </c>
      <c r="J66" s="81">
        <f t="shared" si="4"/>
        <v>0</v>
      </c>
    </row>
    <row r="67" spans="1:10" s="23" customFormat="1" ht="51" customHeight="1" x14ac:dyDescent="0.2">
      <c r="A67" s="24">
        <v>57</v>
      </c>
      <c r="B67" s="30" t="s">
        <v>77</v>
      </c>
      <c r="C67" s="4" t="s">
        <v>160</v>
      </c>
      <c r="D67" s="27" t="s">
        <v>20</v>
      </c>
      <c r="E67" s="64"/>
      <c r="F67" s="27">
        <v>1</v>
      </c>
      <c r="G67" s="74">
        <f t="shared" si="2"/>
        <v>0</v>
      </c>
      <c r="H67" s="67"/>
      <c r="I67" s="80">
        <f t="shared" si="3"/>
        <v>0</v>
      </c>
      <c r="J67" s="81">
        <f t="shared" si="4"/>
        <v>0</v>
      </c>
    </row>
    <row r="68" spans="1:10" s="23" customFormat="1" ht="49.7" customHeight="1" x14ac:dyDescent="0.2">
      <c r="A68" s="24">
        <v>58</v>
      </c>
      <c r="B68" s="30" t="s">
        <v>70</v>
      </c>
      <c r="C68" s="4" t="s">
        <v>161</v>
      </c>
      <c r="D68" s="26" t="s">
        <v>20</v>
      </c>
      <c r="E68" s="64"/>
      <c r="F68" s="27">
        <v>1</v>
      </c>
      <c r="G68" s="74">
        <f t="shared" si="2"/>
        <v>0</v>
      </c>
      <c r="H68" s="67"/>
      <c r="I68" s="80">
        <f t="shared" si="3"/>
        <v>0</v>
      </c>
      <c r="J68" s="81">
        <f t="shared" si="4"/>
        <v>0</v>
      </c>
    </row>
    <row r="69" spans="1:10" s="23" customFormat="1" ht="51.75" customHeight="1" thickBot="1" x14ac:dyDescent="0.25">
      <c r="A69" s="33">
        <v>59</v>
      </c>
      <c r="B69" s="34" t="s">
        <v>71</v>
      </c>
      <c r="C69" s="35" t="s">
        <v>121</v>
      </c>
      <c r="D69" s="36" t="s">
        <v>20</v>
      </c>
      <c r="E69" s="70"/>
      <c r="F69" s="37">
        <v>1</v>
      </c>
      <c r="G69" s="75">
        <f t="shared" si="2"/>
        <v>0</v>
      </c>
      <c r="H69" s="72"/>
      <c r="I69" s="86">
        <f t="shared" si="3"/>
        <v>0</v>
      </c>
      <c r="J69" s="87">
        <f t="shared" si="4"/>
        <v>0</v>
      </c>
    </row>
    <row r="70" spans="1:10" s="23" customFormat="1" ht="22.7" customHeight="1" thickBot="1" x14ac:dyDescent="0.25">
      <c r="A70" s="97" t="s">
        <v>30</v>
      </c>
      <c r="B70" s="98"/>
      <c r="C70" s="98"/>
      <c r="D70" s="98"/>
      <c r="E70" s="98"/>
      <c r="F70" s="98"/>
      <c r="G70" s="98"/>
      <c r="H70" s="98"/>
      <c r="I70" s="98"/>
      <c r="J70" s="99"/>
    </row>
    <row r="71" spans="1:10" s="23" customFormat="1" ht="58.7" customHeight="1" x14ac:dyDescent="0.2">
      <c r="A71" s="38">
        <v>60</v>
      </c>
      <c r="B71" s="39" t="s">
        <v>25</v>
      </c>
      <c r="C71" s="40" t="s">
        <v>76</v>
      </c>
      <c r="D71" s="41" t="s">
        <v>20</v>
      </c>
      <c r="E71" s="63"/>
      <c r="F71" s="42">
        <v>1</v>
      </c>
      <c r="G71" s="76">
        <f>ROUNDUP((E71*F71),2)</f>
        <v>0</v>
      </c>
      <c r="H71" s="66"/>
      <c r="I71" s="78">
        <f t="shared" ref="I71" si="5">G71*H71</f>
        <v>0</v>
      </c>
      <c r="J71" s="79">
        <f t="shared" ref="J71" si="6">G71+I71</f>
        <v>0</v>
      </c>
    </row>
    <row r="72" spans="1:10" s="23" customFormat="1" ht="51" customHeight="1" x14ac:dyDescent="0.2">
      <c r="A72" s="24">
        <v>61</v>
      </c>
      <c r="B72" s="25" t="s">
        <v>39</v>
      </c>
      <c r="C72" s="11" t="s">
        <v>75</v>
      </c>
      <c r="D72" s="26" t="s">
        <v>20</v>
      </c>
      <c r="E72" s="64"/>
      <c r="F72" s="27">
        <v>12</v>
      </c>
      <c r="G72" s="74">
        <f t="shared" ref="G72:G78" si="7">ROUNDUP((E72*F72),2)</f>
        <v>0</v>
      </c>
      <c r="H72" s="67"/>
      <c r="I72" s="80">
        <f t="shared" ref="I72:I78" si="8">G72*H72</f>
        <v>0</v>
      </c>
      <c r="J72" s="81">
        <f t="shared" ref="J72:J78" si="9">G72+I72</f>
        <v>0</v>
      </c>
    </row>
    <row r="73" spans="1:10" s="23" customFormat="1" ht="38.25" customHeight="1" x14ac:dyDescent="0.2">
      <c r="A73" s="31">
        <v>62</v>
      </c>
      <c r="B73" s="43" t="s">
        <v>116</v>
      </c>
      <c r="C73" s="10" t="s">
        <v>117</v>
      </c>
      <c r="D73" s="29" t="s">
        <v>19</v>
      </c>
      <c r="E73" s="64"/>
      <c r="F73" s="29">
        <v>1</v>
      </c>
      <c r="G73" s="74">
        <f t="shared" si="7"/>
        <v>0</v>
      </c>
      <c r="H73" s="67"/>
      <c r="I73" s="80">
        <f t="shared" si="8"/>
        <v>0</v>
      </c>
      <c r="J73" s="81">
        <f t="shared" si="9"/>
        <v>0</v>
      </c>
    </row>
    <row r="74" spans="1:10" s="23" customFormat="1" ht="76.7" customHeight="1" x14ac:dyDescent="0.2">
      <c r="A74" s="24">
        <v>63</v>
      </c>
      <c r="B74" s="28" t="s">
        <v>26</v>
      </c>
      <c r="C74" s="11" t="s">
        <v>80</v>
      </c>
      <c r="D74" s="26" t="s">
        <v>19</v>
      </c>
      <c r="E74" s="64"/>
      <c r="F74" s="27">
        <v>1</v>
      </c>
      <c r="G74" s="74">
        <f t="shared" si="7"/>
        <v>0</v>
      </c>
      <c r="H74" s="67"/>
      <c r="I74" s="80">
        <f t="shared" si="8"/>
        <v>0</v>
      </c>
      <c r="J74" s="81">
        <f t="shared" si="9"/>
        <v>0</v>
      </c>
    </row>
    <row r="75" spans="1:10" s="23" customFormat="1" ht="169.5" customHeight="1" x14ac:dyDescent="0.2">
      <c r="A75" s="24">
        <v>64</v>
      </c>
      <c r="B75" s="28" t="s">
        <v>27</v>
      </c>
      <c r="C75" s="11" t="s">
        <v>106</v>
      </c>
      <c r="D75" s="26" t="s">
        <v>19</v>
      </c>
      <c r="E75" s="64"/>
      <c r="F75" s="27">
        <v>1</v>
      </c>
      <c r="G75" s="74">
        <f t="shared" si="7"/>
        <v>0</v>
      </c>
      <c r="H75" s="67"/>
      <c r="I75" s="80">
        <f t="shared" si="8"/>
        <v>0</v>
      </c>
      <c r="J75" s="81">
        <f t="shared" si="9"/>
        <v>0</v>
      </c>
    </row>
    <row r="76" spans="1:10" s="23" customFormat="1" ht="69" customHeight="1" x14ac:dyDescent="0.2">
      <c r="A76" s="24">
        <v>65</v>
      </c>
      <c r="B76" s="25" t="s">
        <v>28</v>
      </c>
      <c r="C76" s="11" t="s">
        <v>81</v>
      </c>
      <c r="D76" s="26" t="s">
        <v>20</v>
      </c>
      <c r="E76" s="64"/>
      <c r="F76" s="27">
        <v>1</v>
      </c>
      <c r="G76" s="74">
        <f t="shared" si="7"/>
        <v>0</v>
      </c>
      <c r="H76" s="67"/>
      <c r="I76" s="80">
        <f t="shared" si="8"/>
        <v>0</v>
      </c>
      <c r="J76" s="81">
        <f t="shared" si="9"/>
        <v>0</v>
      </c>
    </row>
    <row r="77" spans="1:10" s="23" customFormat="1" ht="58.7" customHeight="1" x14ac:dyDescent="0.2">
      <c r="A77" s="24">
        <v>66</v>
      </c>
      <c r="B77" s="25" t="s">
        <v>40</v>
      </c>
      <c r="C77" s="11" t="s">
        <v>74</v>
      </c>
      <c r="D77" s="26" t="s">
        <v>19</v>
      </c>
      <c r="E77" s="64"/>
      <c r="F77" s="27">
        <v>1</v>
      </c>
      <c r="G77" s="74">
        <f t="shared" si="7"/>
        <v>0</v>
      </c>
      <c r="H77" s="67"/>
      <c r="I77" s="80">
        <f t="shared" si="8"/>
        <v>0</v>
      </c>
      <c r="J77" s="81">
        <f t="shared" si="9"/>
        <v>0</v>
      </c>
    </row>
    <row r="78" spans="1:10" s="23" customFormat="1" ht="63.75" customHeight="1" thickBot="1" x14ac:dyDescent="0.25">
      <c r="A78" s="44">
        <v>67</v>
      </c>
      <c r="B78" s="45" t="s">
        <v>29</v>
      </c>
      <c r="C78" s="46" t="s">
        <v>73</v>
      </c>
      <c r="D78" s="47" t="s">
        <v>19</v>
      </c>
      <c r="E78" s="65"/>
      <c r="F78" s="48">
        <v>1</v>
      </c>
      <c r="G78" s="77">
        <f t="shared" si="7"/>
        <v>0</v>
      </c>
      <c r="H78" s="68"/>
      <c r="I78" s="82">
        <f t="shared" si="8"/>
        <v>0</v>
      </c>
      <c r="J78" s="83">
        <f t="shared" si="9"/>
        <v>0</v>
      </c>
    </row>
    <row r="79" spans="1:10" s="23" customFormat="1" x14ac:dyDescent="0.2">
      <c r="A79" s="49"/>
      <c r="B79" s="50"/>
      <c r="C79" s="51"/>
      <c r="D79" s="52"/>
      <c r="E79" s="53"/>
      <c r="F79" s="54"/>
      <c r="G79" s="55"/>
    </row>
    <row r="80" spans="1:10" s="23" customFormat="1" ht="14.25" customHeight="1" x14ac:dyDescent="0.2">
      <c r="A80" s="56"/>
      <c r="B80" s="57"/>
      <c r="C80" s="57"/>
      <c r="D80" s="58"/>
      <c r="E80" s="58"/>
      <c r="F80" s="59"/>
      <c r="G80" s="60"/>
    </row>
    <row r="81" spans="1:10" s="23" customFormat="1" ht="13.5" thickBot="1" x14ac:dyDescent="0.25">
      <c r="B81" s="61"/>
      <c r="C81" s="61"/>
      <c r="D81" s="62"/>
      <c r="E81" s="62"/>
      <c r="F81" s="62"/>
      <c r="G81" s="62"/>
    </row>
    <row r="82" spans="1:10" s="23" customFormat="1" ht="12.75" customHeight="1" thickBot="1" x14ac:dyDescent="0.25">
      <c r="D82" s="62"/>
      <c r="E82" s="101" t="s">
        <v>91</v>
      </c>
      <c r="F82" s="102"/>
      <c r="G82" s="93">
        <f>SUM(G7:G78)</f>
        <v>0</v>
      </c>
      <c r="H82" s="91"/>
      <c r="I82" s="93">
        <f>SUM(I7:I78)</f>
        <v>0</v>
      </c>
      <c r="J82" s="93">
        <f>SUM(J7:J78)</f>
        <v>0</v>
      </c>
    </row>
    <row r="83" spans="1:10" s="23" customFormat="1" ht="13.5" thickBot="1" x14ac:dyDescent="0.25">
      <c r="D83" s="62"/>
      <c r="E83" s="103"/>
      <c r="F83" s="104"/>
      <c r="G83" s="94"/>
      <c r="H83" s="92"/>
      <c r="I83" s="94"/>
      <c r="J83" s="94"/>
    </row>
    <row r="84" spans="1:10" s="23" customFormat="1" x14ac:dyDescent="0.2"/>
    <row r="85" spans="1:10" s="23" customFormat="1" x14ac:dyDescent="0.2"/>
    <row r="86" spans="1:10" ht="117.75" customHeight="1" x14ac:dyDescent="0.2">
      <c r="A86" s="96" t="s">
        <v>1</v>
      </c>
      <c r="B86" s="96"/>
      <c r="C86" s="96"/>
      <c r="D86" s="96"/>
      <c r="E86" s="96"/>
      <c r="F86" s="96"/>
      <c r="G86" s="96"/>
      <c r="H86" s="96"/>
      <c r="I86" s="96"/>
      <c r="J86" s="96"/>
    </row>
  </sheetData>
  <sheetProtection algorithmName="SHA-512" hashValue="8OPE2Cd2l1Etg2jHGmdiB9xNHMXSIlwWCCz0QxY5a66tigk1qrWmUPJnYy1WbKu/iNFVv/586V8dzycJ30nBOA==" saltValue="4LUW8QDcJrVwm1E5Yvk9dw==" spinCount="100000" sheet="1" objects="1" scenarios="1"/>
  <mergeCells count="11">
    <mergeCell ref="A86:J86"/>
    <mergeCell ref="A70:J70"/>
    <mergeCell ref="A3:G3"/>
    <mergeCell ref="E82:F83"/>
    <mergeCell ref="G82:G83"/>
    <mergeCell ref="A6:J6"/>
    <mergeCell ref="A2:J2"/>
    <mergeCell ref="H82:H83"/>
    <mergeCell ref="I82:I83"/>
    <mergeCell ref="J82:J83"/>
    <mergeCell ref="B14:B18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umięjętności"
</oddHeader>
  </headerFooter>
  <rowBreaks count="6" manualBreakCount="6">
    <brk id="9" max="9" man="1"/>
    <brk id="17" max="9" man="1"/>
    <brk id="33" max="9" man="1"/>
    <brk id="50" max="9" man="1"/>
    <brk id="62" max="9" man="1"/>
    <brk id="74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 SK</vt:lpstr>
      <vt:lpstr>'SP SK'!Obszar_wydruku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2019-03-01T11:05:08Z</cp:lastPrinted>
  <dcterms:created xsi:type="dcterms:W3CDTF">2018-10-30T13:25:50Z</dcterms:created>
  <dcterms:modified xsi:type="dcterms:W3CDTF">2019-03-01T11:05:09Z</dcterms:modified>
</cp:coreProperties>
</file>