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BZPF.2710.9.2019 - pomoce dydaktyczne\kalkulację ceny dla poszczególnych części\"/>
    </mc:Choice>
  </mc:AlternateContent>
  <bookViews>
    <workbookView xWindow="0" yWindow="0" windowWidth="16380" windowHeight="8190" tabRatio="252"/>
  </bookViews>
  <sheets>
    <sheet name="SP4" sheetId="1" r:id="rId1"/>
  </sheets>
  <definedNames>
    <definedName name="_xlnm.Print_Area" localSheetId="0">'SP4'!$A$1:$J$253</definedName>
  </definedNames>
  <calcPr calcId="162913"/>
</workbook>
</file>

<file path=xl/calcChain.xml><?xml version="1.0" encoding="utf-8"?>
<calcChain xmlns="http://schemas.openxmlformats.org/spreadsheetml/2006/main">
  <c r="G184" i="1" l="1"/>
  <c r="G28" i="1"/>
  <c r="I28" i="1" s="1"/>
  <c r="J28" i="1" s="1"/>
  <c r="I184" i="1" l="1"/>
  <c r="J184" i="1" s="1"/>
  <c r="G245" i="1"/>
  <c r="I245" i="1" l="1"/>
  <c r="J245" i="1" s="1"/>
  <c r="G111" i="1"/>
  <c r="I111" i="1" s="1"/>
  <c r="J111" i="1" s="1"/>
  <c r="G222" i="1" l="1"/>
  <c r="G215" i="1"/>
  <c r="G211" i="1"/>
  <c r="G209" i="1"/>
  <c r="G208" i="1"/>
  <c r="G204" i="1"/>
  <c r="G203" i="1"/>
  <c r="G201" i="1"/>
  <c r="G199" i="1"/>
  <c r="G196" i="1"/>
  <c r="G195" i="1"/>
  <c r="G190" i="1"/>
  <c r="G177" i="1"/>
  <c r="G165" i="1"/>
  <c r="I165" i="1" s="1"/>
  <c r="J165" i="1" s="1"/>
  <c r="I190" i="1" l="1"/>
  <c r="J190" i="1" s="1"/>
  <c r="I201" i="1"/>
  <c r="J201" i="1" s="1"/>
  <c r="I209" i="1"/>
  <c r="J209" i="1" s="1"/>
  <c r="I195" i="1"/>
  <c r="J195" i="1" s="1"/>
  <c r="I203" i="1"/>
  <c r="J203" i="1" s="1"/>
  <c r="I211" i="1"/>
  <c r="J211" i="1" s="1"/>
  <c r="I196" i="1"/>
  <c r="J196" i="1" s="1"/>
  <c r="I204" i="1"/>
  <c r="J204" i="1" s="1"/>
  <c r="I215" i="1"/>
  <c r="J215" i="1" s="1"/>
  <c r="I177" i="1"/>
  <c r="J177" i="1" s="1"/>
  <c r="I199" i="1"/>
  <c r="J199" i="1" s="1"/>
  <c r="I208" i="1"/>
  <c r="J208" i="1" s="1"/>
  <c r="I222" i="1"/>
  <c r="J222" i="1"/>
  <c r="G233" i="1"/>
  <c r="G232" i="1"/>
  <c r="I232" i="1" l="1"/>
  <c r="J232" i="1"/>
  <c r="I233" i="1"/>
  <c r="J233" i="1" s="1"/>
  <c r="G181" i="1"/>
  <c r="G180" i="1"/>
  <c r="I180" i="1" l="1"/>
  <c r="J180" i="1" s="1"/>
  <c r="I181" i="1"/>
  <c r="J181" i="1" s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33" i="1"/>
  <c r="I133" i="1" s="1"/>
  <c r="J133" i="1" s="1"/>
  <c r="G147" i="1"/>
  <c r="G148" i="1"/>
  <c r="G149" i="1"/>
  <c r="I149" i="1" s="1"/>
  <c r="J149" i="1" s="1"/>
  <c r="G150" i="1"/>
  <c r="G151" i="1"/>
  <c r="I151" i="1" s="1"/>
  <c r="J151" i="1" s="1"/>
  <c r="G152" i="1"/>
  <c r="G153" i="1"/>
  <c r="I153" i="1" s="1"/>
  <c r="J153" i="1" s="1"/>
  <c r="G154" i="1"/>
  <c r="G155" i="1"/>
  <c r="I155" i="1" s="1"/>
  <c r="J155" i="1" s="1"/>
  <c r="G156" i="1"/>
  <c r="G157" i="1"/>
  <c r="I157" i="1" s="1"/>
  <c r="J157" i="1" s="1"/>
  <c r="G158" i="1"/>
  <c r="I145" i="1" l="1"/>
  <c r="J145" i="1" s="1"/>
  <c r="I141" i="1"/>
  <c r="J141" i="1"/>
  <c r="I137" i="1"/>
  <c r="J137" i="1" s="1"/>
  <c r="I156" i="1"/>
  <c r="J156" i="1"/>
  <c r="I152" i="1"/>
  <c r="J152" i="1" s="1"/>
  <c r="I148" i="1"/>
  <c r="J148" i="1" s="1"/>
  <c r="I144" i="1"/>
  <c r="J144" i="1" s="1"/>
  <c r="I140" i="1"/>
  <c r="J140" i="1" s="1"/>
  <c r="I136" i="1"/>
  <c r="J136" i="1" s="1"/>
  <c r="I147" i="1"/>
  <c r="J147" i="1" s="1"/>
  <c r="I143" i="1"/>
  <c r="J143" i="1" s="1"/>
  <c r="I139" i="1"/>
  <c r="J139" i="1"/>
  <c r="I135" i="1"/>
  <c r="J135" i="1" s="1"/>
  <c r="I158" i="1"/>
  <c r="J158" i="1" s="1"/>
  <c r="I154" i="1"/>
  <c r="J154" i="1" s="1"/>
  <c r="I150" i="1"/>
  <c r="J150" i="1" s="1"/>
  <c r="I142" i="1"/>
  <c r="J142" i="1" s="1"/>
  <c r="I138" i="1"/>
  <c r="J138" i="1" s="1"/>
  <c r="I134" i="1"/>
  <c r="J134" i="1" s="1"/>
  <c r="G243" i="1"/>
  <c r="G242" i="1"/>
  <c r="G241" i="1"/>
  <c r="G240" i="1"/>
  <c r="G239" i="1"/>
  <c r="G238" i="1"/>
  <c r="G237" i="1"/>
  <c r="G236" i="1"/>
  <c r="G235" i="1"/>
  <c r="G234" i="1"/>
  <c r="G231" i="1"/>
  <c r="G230" i="1"/>
  <c r="G229" i="1"/>
  <c r="G228" i="1"/>
  <c r="G227" i="1"/>
  <c r="G226" i="1"/>
  <c r="G225" i="1"/>
  <c r="G224" i="1"/>
  <c r="G223" i="1"/>
  <c r="G221" i="1"/>
  <c r="G220" i="1"/>
  <c r="G219" i="1"/>
  <c r="G218" i="1"/>
  <c r="G217" i="1"/>
  <c r="G216" i="1"/>
  <c r="G214" i="1"/>
  <c r="G213" i="1"/>
  <c r="G212" i="1"/>
  <c r="G210" i="1"/>
  <c r="G207" i="1"/>
  <c r="G206" i="1"/>
  <c r="G205" i="1"/>
  <c r="G202" i="1"/>
  <c r="G200" i="1"/>
  <c r="G198" i="1"/>
  <c r="G197" i="1"/>
  <c r="G194" i="1"/>
  <c r="G193" i="1"/>
  <c r="G192" i="1"/>
  <c r="G191" i="1"/>
  <c r="G189" i="1"/>
  <c r="G188" i="1"/>
  <c r="G187" i="1"/>
  <c r="G186" i="1"/>
  <c r="G185" i="1"/>
  <c r="G183" i="1"/>
  <c r="G182" i="1"/>
  <c r="G179" i="1"/>
  <c r="G178" i="1"/>
  <c r="G176" i="1"/>
  <c r="G175" i="1"/>
  <c r="I175" i="1" s="1"/>
  <c r="J175" i="1" s="1"/>
  <c r="G173" i="1"/>
  <c r="I173" i="1" s="1"/>
  <c r="J173" i="1" s="1"/>
  <c r="G172" i="1"/>
  <c r="G171" i="1"/>
  <c r="I171" i="1" s="1"/>
  <c r="J171" i="1" s="1"/>
  <c r="G170" i="1"/>
  <c r="G169" i="1"/>
  <c r="I169" i="1" s="1"/>
  <c r="J169" i="1" s="1"/>
  <c r="G168" i="1"/>
  <c r="G167" i="1"/>
  <c r="I167" i="1" s="1"/>
  <c r="J167" i="1" s="1"/>
  <c r="G166" i="1"/>
  <c r="G164" i="1"/>
  <c r="G163" i="1"/>
  <c r="I163" i="1" s="1"/>
  <c r="J163" i="1" s="1"/>
  <c r="G162" i="1"/>
  <c r="G161" i="1"/>
  <c r="I161" i="1" s="1"/>
  <c r="J161" i="1" s="1"/>
  <c r="G160" i="1"/>
  <c r="G159" i="1"/>
  <c r="I159" i="1" s="1"/>
  <c r="J159" i="1" s="1"/>
  <c r="G117" i="1"/>
  <c r="I117" i="1" s="1"/>
  <c r="J117" i="1" s="1"/>
  <c r="G118" i="1"/>
  <c r="G119" i="1"/>
  <c r="I119" i="1" s="1"/>
  <c r="J119" i="1" s="1"/>
  <c r="G120" i="1"/>
  <c r="G121" i="1"/>
  <c r="I121" i="1" s="1"/>
  <c r="J121" i="1" s="1"/>
  <c r="G122" i="1"/>
  <c r="G123" i="1"/>
  <c r="I123" i="1" s="1"/>
  <c r="J123" i="1" s="1"/>
  <c r="G124" i="1"/>
  <c r="G125" i="1"/>
  <c r="I125" i="1" s="1"/>
  <c r="J125" i="1" s="1"/>
  <c r="G126" i="1"/>
  <c r="G127" i="1"/>
  <c r="I127" i="1" s="1"/>
  <c r="J127" i="1" s="1"/>
  <c r="G128" i="1"/>
  <c r="G129" i="1"/>
  <c r="I129" i="1" s="1"/>
  <c r="J129" i="1" s="1"/>
  <c r="G130" i="1"/>
  <c r="G131" i="1"/>
  <c r="I131" i="1" s="1"/>
  <c r="J131" i="1" s="1"/>
  <c r="G107" i="1"/>
  <c r="I107" i="1" s="1"/>
  <c r="J107" i="1" s="1"/>
  <c r="G108" i="1"/>
  <c r="G109" i="1"/>
  <c r="I109" i="1" s="1"/>
  <c r="J109" i="1" s="1"/>
  <c r="G110" i="1"/>
  <c r="G112" i="1"/>
  <c r="G113" i="1"/>
  <c r="I113" i="1" s="1"/>
  <c r="J113" i="1" s="1"/>
  <c r="G114" i="1"/>
  <c r="G115" i="1"/>
  <c r="I115" i="1" s="1"/>
  <c r="J115" i="1" s="1"/>
  <c r="G116" i="1"/>
  <c r="G99" i="1"/>
  <c r="I99" i="1" s="1"/>
  <c r="J99" i="1" s="1"/>
  <c r="G100" i="1"/>
  <c r="G101" i="1"/>
  <c r="I101" i="1" s="1"/>
  <c r="J101" i="1" s="1"/>
  <c r="G102" i="1"/>
  <c r="G103" i="1"/>
  <c r="I103" i="1" s="1"/>
  <c r="J103" i="1" s="1"/>
  <c r="G104" i="1"/>
  <c r="G105" i="1"/>
  <c r="I105" i="1" s="1"/>
  <c r="J105" i="1" s="1"/>
  <c r="G106" i="1"/>
  <c r="I106" i="1" l="1"/>
  <c r="J106" i="1"/>
  <c r="I102" i="1"/>
  <c r="J102" i="1" s="1"/>
  <c r="I116" i="1"/>
  <c r="J116" i="1" s="1"/>
  <c r="I112" i="1"/>
  <c r="J112" i="1" s="1"/>
  <c r="I128" i="1"/>
  <c r="J128" i="1" s="1"/>
  <c r="I124" i="1"/>
  <c r="J124" i="1" s="1"/>
  <c r="I120" i="1"/>
  <c r="J120" i="1" s="1"/>
  <c r="I168" i="1"/>
  <c r="J168" i="1" s="1"/>
  <c r="I172" i="1"/>
  <c r="J172" i="1" s="1"/>
  <c r="I178" i="1"/>
  <c r="J178" i="1" s="1"/>
  <c r="I188" i="1"/>
  <c r="J188" i="1" s="1"/>
  <c r="I193" i="1"/>
  <c r="J193" i="1" s="1"/>
  <c r="I200" i="1"/>
  <c r="J200" i="1" s="1"/>
  <c r="I207" i="1"/>
  <c r="J207" i="1" s="1"/>
  <c r="I214" i="1"/>
  <c r="J214" i="1"/>
  <c r="I219" i="1"/>
  <c r="J219" i="1" s="1"/>
  <c r="I224" i="1"/>
  <c r="J224" i="1" s="1"/>
  <c r="I228" i="1"/>
  <c r="J228" i="1" s="1"/>
  <c r="I234" i="1"/>
  <c r="J234" i="1" s="1"/>
  <c r="I238" i="1"/>
  <c r="J238" i="1" s="1"/>
  <c r="I242" i="1"/>
  <c r="J242" i="1" s="1"/>
  <c r="I110" i="1"/>
  <c r="J110" i="1"/>
  <c r="I160" i="1"/>
  <c r="J160" i="1" s="1"/>
  <c r="I164" i="1"/>
  <c r="J164" i="1" s="1"/>
  <c r="I179" i="1"/>
  <c r="J179" i="1" s="1"/>
  <c r="I185" i="1"/>
  <c r="J185" i="1" s="1"/>
  <c r="I189" i="1"/>
  <c r="J189" i="1" s="1"/>
  <c r="I194" i="1"/>
  <c r="J194" i="1"/>
  <c r="I202" i="1"/>
  <c r="J202" i="1" s="1"/>
  <c r="I210" i="1"/>
  <c r="J210" i="1" s="1"/>
  <c r="I216" i="1"/>
  <c r="J216" i="1" s="1"/>
  <c r="I220" i="1"/>
  <c r="J220" i="1" s="1"/>
  <c r="I225" i="1"/>
  <c r="J225" i="1" s="1"/>
  <c r="I229" i="1"/>
  <c r="J229" i="1" s="1"/>
  <c r="I235" i="1"/>
  <c r="J235" i="1" s="1"/>
  <c r="I239" i="1"/>
  <c r="J239" i="1" s="1"/>
  <c r="I243" i="1"/>
  <c r="J243" i="1" s="1"/>
  <c r="I104" i="1"/>
  <c r="J104" i="1" s="1"/>
  <c r="I100" i="1"/>
  <c r="J100" i="1" s="1"/>
  <c r="I114" i="1"/>
  <c r="J114" i="1" s="1"/>
  <c r="I130" i="1"/>
  <c r="J130" i="1" s="1"/>
  <c r="I126" i="1"/>
  <c r="J126" i="1" s="1"/>
  <c r="I122" i="1"/>
  <c r="J122" i="1" s="1"/>
  <c r="I118" i="1"/>
  <c r="J118" i="1" s="1"/>
  <c r="I166" i="1"/>
  <c r="J166" i="1" s="1"/>
  <c r="I170" i="1"/>
  <c r="J170" i="1" s="1"/>
  <c r="I182" i="1"/>
  <c r="J182" i="1" s="1"/>
  <c r="I186" i="1"/>
  <c r="J186" i="1" s="1"/>
  <c r="I191" i="1"/>
  <c r="J191" i="1" s="1"/>
  <c r="I197" i="1"/>
  <c r="J197" i="1" s="1"/>
  <c r="I205" i="1"/>
  <c r="J205" i="1" s="1"/>
  <c r="I212" i="1"/>
  <c r="J212" i="1" s="1"/>
  <c r="I217" i="1"/>
  <c r="J217" i="1" s="1"/>
  <c r="I221" i="1"/>
  <c r="J221" i="1" s="1"/>
  <c r="I226" i="1"/>
  <c r="J226" i="1" s="1"/>
  <c r="I230" i="1"/>
  <c r="J230" i="1" s="1"/>
  <c r="I236" i="1"/>
  <c r="J236" i="1" s="1"/>
  <c r="I240" i="1"/>
  <c r="J240" i="1" s="1"/>
  <c r="I108" i="1"/>
  <c r="J108" i="1" s="1"/>
  <c r="I162" i="1"/>
  <c r="J162" i="1" s="1"/>
  <c r="I176" i="1"/>
  <c r="J176" i="1" s="1"/>
  <c r="I183" i="1"/>
  <c r="J183" i="1" s="1"/>
  <c r="I187" i="1"/>
  <c r="J187" i="1" s="1"/>
  <c r="I192" i="1"/>
  <c r="J192" i="1" s="1"/>
  <c r="I198" i="1"/>
  <c r="J198" i="1" s="1"/>
  <c r="I206" i="1"/>
  <c r="J206" i="1"/>
  <c r="I213" i="1"/>
  <c r="J213" i="1" s="1"/>
  <c r="I218" i="1"/>
  <c r="J218" i="1" s="1"/>
  <c r="I223" i="1"/>
  <c r="J223" i="1" s="1"/>
  <c r="I227" i="1"/>
  <c r="J227" i="1" s="1"/>
  <c r="I231" i="1"/>
  <c r="J231" i="1" s="1"/>
  <c r="I237" i="1"/>
  <c r="J237" i="1" s="1"/>
  <c r="I241" i="1"/>
  <c r="J241" i="1" s="1"/>
  <c r="G93" i="1"/>
  <c r="I93" i="1" s="1"/>
  <c r="J93" i="1" s="1"/>
  <c r="G94" i="1"/>
  <c r="I94" i="1" s="1"/>
  <c r="J94" i="1" s="1"/>
  <c r="G95" i="1"/>
  <c r="I95" i="1" s="1"/>
  <c r="J95" i="1" s="1"/>
  <c r="G96" i="1"/>
  <c r="I96" i="1" s="1"/>
  <c r="J96" i="1" s="1"/>
  <c r="G98" i="1"/>
  <c r="I98" i="1" s="1"/>
  <c r="J98" i="1" s="1"/>
  <c r="G92" i="1" l="1"/>
  <c r="I92" i="1" s="1"/>
  <c r="J92" i="1" s="1"/>
  <c r="G84" i="1"/>
  <c r="I84" i="1" s="1"/>
  <c r="J84" i="1" s="1"/>
  <c r="G89" i="1"/>
  <c r="I89" i="1" s="1"/>
  <c r="J89" i="1" s="1"/>
  <c r="G85" i="1" l="1"/>
  <c r="I85" i="1" s="1"/>
  <c r="J85" i="1" s="1"/>
  <c r="G86" i="1"/>
  <c r="I86" i="1" s="1"/>
  <c r="J86" i="1" s="1"/>
  <c r="G87" i="1"/>
  <c r="I87" i="1" s="1"/>
  <c r="J87" i="1" s="1"/>
  <c r="G88" i="1"/>
  <c r="I88" i="1" s="1"/>
  <c r="J88" i="1" s="1"/>
  <c r="G90" i="1"/>
  <c r="I90" i="1" s="1"/>
  <c r="J90" i="1" s="1"/>
  <c r="G91" i="1"/>
  <c r="I91" i="1" s="1"/>
  <c r="J91" i="1" s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7" i="1"/>
  <c r="I7" i="1" s="1"/>
  <c r="J7" i="1" s="1"/>
  <c r="G249" i="1" l="1"/>
  <c r="I80" i="1"/>
  <c r="J80" i="1"/>
  <c r="I76" i="1"/>
  <c r="J76" i="1" s="1"/>
  <c r="I72" i="1"/>
  <c r="J72" i="1" s="1"/>
  <c r="I68" i="1"/>
  <c r="J68" i="1" s="1"/>
  <c r="I64" i="1"/>
  <c r="J64" i="1" s="1"/>
  <c r="I60" i="1"/>
  <c r="J60" i="1" s="1"/>
  <c r="I56" i="1"/>
  <c r="J56" i="1" s="1"/>
  <c r="I52" i="1"/>
  <c r="J52" i="1" s="1"/>
  <c r="I48" i="1"/>
  <c r="J48" i="1"/>
  <c r="I44" i="1"/>
  <c r="J44" i="1" s="1"/>
  <c r="I40" i="1"/>
  <c r="J40" i="1" s="1"/>
  <c r="I36" i="1"/>
  <c r="J36" i="1"/>
  <c r="I32" i="1"/>
  <c r="J32" i="1" s="1"/>
  <c r="I27" i="1"/>
  <c r="J27" i="1" s="1"/>
  <c r="I23" i="1"/>
  <c r="J23" i="1" s="1"/>
  <c r="I19" i="1"/>
  <c r="J19" i="1" s="1"/>
  <c r="I15" i="1"/>
  <c r="J15" i="1" s="1"/>
  <c r="I11" i="1"/>
  <c r="J11" i="1" s="1"/>
  <c r="I79" i="1"/>
  <c r="J79" i="1" s="1"/>
  <c r="I75" i="1"/>
  <c r="J75" i="1" s="1"/>
  <c r="I71" i="1"/>
  <c r="J71" i="1" s="1"/>
  <c r="I67" i="1"/>
  <c r="J67" i="1" s="1"/>
  <c r="I63" i="1"/>
  <c r="J63" i="1"/>
  <c r="I59" i="1"/>
  <c r="J59" i="1" s="1"/>
  <c r="I55" i="1"/>
  <c r="J55" i="1" s="1"/>
  <c r="I51" i="1"/>
  <c r="J51" i="1" s="1"/>
  <c r="I47" i="1"/>
  <c r="J47" i="1" s="1"/>
  <c r="I43" i="1"/>
  <c r="J43" i="1" s="1"/>
  <c r="I39" i="1"/>
  <c r="J39" i="1" s="1"/>
  <c r="I35" i="1"/>
  <c r="J35" i="1" s="1"/>
  <c r="I31" i="1"/>
  <c r="J31" i="1" s="1"/>
  <c r="I26" i="1"/>
  <c r="J26" i="1" s="1"/>
  <c r="I22" i="1"/>
  <c r="J22" i="1" s="1"/>
  <c r="I18" i="1"/>
  <c r="J18" i="1" s="1"/>
  <c r="I14" i="1"/>
  <c r="J14" i="1" s="1"/>
  <c r="I10" i="1"/>
  <c r="J10" i="1" s="1"/>
  <c r="I82" i="1"/>
  <c r="J82" i="1"/>
  <c r="I78" i="1"/>
  <c r="J78" i="1" s="1"/>
  <c r="I74" i="1"/>
  <c r="J74" i="1"/>
  <c r="I70" i="1"/>
  <c r="J70" i="1" s="1"/>
  <c r="I66" i="1"/>
  <c r="J66" i="1"/>
  <c r="I62" i="1"/>
  <c r="J62" i="1" s="1"/>
  <c r="I58" i="1"/>
  <c r="J58" i="1"/>
  <c r="I54" i="1"/>
  <c r="J54" i="1" s="1"/>
  <c r="I50" i="1"/>
  <c r="J50" i="1"/>
  <c r="I46" i="1"/>
  <c r="J46" i="1" s="1"/>
  <c r="I42" i="1"/>
  <c r="J42" i="1"/>
  <c r="I38" i="1"/>
  <c r="J38" i="1" s="1"/>
  <c r="I34" i="1"/>
  <c r="J34" i="1"/>
  <c r="I30" i="1"/>
  <c r="J30" i="1" s="1"/>
  <c r="I25" i="1"/>
  <c r="J25" i="1"/>
  <c r="I21" i="1"/>
  <c r="J21" i="1" s="1"/>
  <c r="I17" i="1"/>
  <c r="J17" i="1"/>
  <c r="I13" i="1"/>
  <c r="J13" i="1" s="1"/>
  <c r="I9" i="1"/>
  <c r="J9" i="1"/>
  <c r="I81" i="1"/>
  <c r="J81" i="1" s="1"/>
  <c r="I77" i="1"/>
  <c r="J77" i="1"/>
  <c r="I73" i="1"/>
  <c r="J73" i="1" s="1"/>
  <c r="I69" i="1"/>
  <c r="J69" i="1"/>
  <c r="I65" i="1"/>
  <c r="J65" i="1" s="1"/>
  <c r="I61" i="1"/>
  <c r="J61" i="1"/>
  <c r="I57" i="1"/>
  <c r="J57" i="1" s="1"/>
  <c r="I53" i="1"/>
  <c r="J53" i="1"/>
  <c r="I49" i="1"/>
  <c r="J49" i="1" s="1"/>
  <c r="I45" i="1"/>
  <c r="J45" i="1" s="1"/>
  <c r="I41" i="1"/>
  <c r="J41" i="1" s="1"/>
  <c r="I37" i="1"/>
  <c r="J37" i="1" s="1"/>
  <c r="I33" i="1"/>
  <c r="J33" i="1" s="1"/>
  <c r="I29" i="1"/>
  <c r="I24" i="1"/>
  <c r="J24" i="1" s="1"/>
  <c r="I20" i="1"/>
  <c r="J20" i="1" s="1"/>
  <c r="I16" i="1"/>
  <c r="J16" i="1" s="1"/>
  <c r="I12" i="1"/>
  <c r="J12" i="1" s="1"/>
  <c r="I8" i="1"/>
  <c r="J8" i="1" s="1"/>
  <c r="J29" i="1" l="1"/>
  <c r="J249" i="1" s="1"/>
  <c r="I249" i="1"/>
</calcChain>
</file>

<file path=xl/sharedStrings.xml><?xml version="1.0" encoding="utf-8"?>
<sst xmlns="http://schemas.openxmlformats.org/spreadsheetml/2006/main" count="731" uniqueCount="472">
  <si>
    <t>L.p.</t>
  </si>
  <si>
    <t xml:space="preserve">Teleskop </t>
  </si>
  <si>
    <t>Mikroskop z podłączeniem do komputera</t>
  </si>
  <si>
    <t>Rzutnik multimedialny</t>
  </si>
  <si>
    <t xml:space="preserve">Pudełko do obserwacji okazów (z 3 lupami) </t>
  </si>
  <si>
    <t>Lornetka</t>
  </si>
  <si>
    <t xml:space="preserve">Zestaw preparatów mikroskopowych - skrzydła owadów </t>
  </si>
  <si>
    <t xml:space="preserve">Zestaw preparatów mikroskopowych - rośliny jadalne </t>
  </si>
  <si>
    <t xml:space="preserve">Zestaw preparatów mikroskopowych - tkanki ssaków </t>
  </si>
  <si>
    <t xml:space="preserve">Zestaw preparatów mikroskopowych - grzyby </t>
  </si>
  <si>
    <t xml:space="preserve">Zestaw preparatów mikroskopowych - tkanki człowieka cz. I </t>
  </si>
  <si>
    <t xml:space="preserve">Zestaw preparatów mikroskopowych - tkanki człowieka cz.  II </t>
  </si>
  <si>
    <t xml:space="preserve">Zestaw preparatów mikroskopowych- tkanki człowieka zmienione chorobowo </t>
  </si>
  <si>
    <t xml:space="preserve">Termometr laboratoryjny </t>
  </si>
  <si>
    <t xml:space="preserve">Kompas </t>
  </si>
  <si>
    <t xml:space="preserve">Deszczomierz </t>
  </si>
  <si>
    <t>Barometr (przenośna stacja pogodowa)</t>
  </si>
  <si>
    <t xml:space="preserve">Wiatromierz </t>
  </si>
  <si>
    <t>Areometr</t>
  </si>
  <si>
    <t xml:space="preserve">Siłomierze - 6 sztuk </t>
  </si>
  <si>
    <t xml:space="preserve">Miernik uniwersalny wielkości elektrycznych </t>
  </si>
  <si>
    <t xml:space="preserve">Elektroskop </t>
  </si>
  <si>
    <t xml:space="preserve">Zestaw pałeczek do elektryzowania </t>
  </si>
  <si>
    <t>Zestaw magnesów - 28 elementów</t>
  </si>
  <si>
    <t xml:space="preserve">Pudełko z opiłkami ferromagnetycznymi </t>
  </si>
  <si>
    <t xml:space="preserve">Igła magnetyczna </t>
  </si>
  <si>
    <t xml:space="preserve">Lusterko wklęsło-wypukłe </t>
  </si>
  <si>
    <t xml:space="preserve">Pryzmat (akrylowy lub szklany) </t>
  </si>
  <si>
    <t xml:space="preserve">Zestaw kostek o równych objętościach i różnych masach </t>
  </si>
  <si>
    <t>Okulary ochronne</t>
  </si>
  <si>
    <t xml:space="preserve">Czajnik elektryczny bezprzewodowy z regulacją temperatury </t>
  </si>
  <si>
    <t xml:space="preserve">Globus indukcyjny </t>
  </si>
  <si>
    <t xml:space="preserve">Szkielet człowieka z ruchomymi elementami (skala 1:2) </t>
  </si>
  <si>
    <t>sztuka</t>
  </si>
  <si>
    <t>zestaw</t>
  </si>
  <si>
    <t>opakowanie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</si>
  <si>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</si>
  <si>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</si>
  <si>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</si>
  <si>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</si>
  <si>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</si>
  <si>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Kalkulator naukowy</t>
  </si>
  <si>
    <t>Bryły geometryczne - zestaw</t>
  </si>
  <si>
    <t>Siatki brył i figur geometrycznych</t>
  </si>
  <si>
    <t>Bryły nieregularne</t>
  </si>
  <si>
    <t xml:space="preserve">Tablica układ współrzędnych suchościeralna </t>
  </si>
  <si>
    <t>Zestawy tablicowe/plansze dydaktyczne</t>
  </si>
  <si>
    <t>Przyrządy, zestawy do nauki rachunku prawdopodobieństwa</t>
  </si>
  <si>
    <t>Zestaw miar</t>
  </si>
  <si>
    <t>Zestawy przyrządów do mierzenia jednostek i objętości</t>
  </si>
  <si>
    <t>Przybory tablicowe</t>
  </si>
  <si>
    <t>Taśma miernicza o długosci 3m</t>
  </si>
  <si>
    <t>Stoper</t>
  </si>
  <si>
    <t>Waga elektroniczna  do 600 gramów</t>
  </si>
  <si>
    <t>Silniczek elektryczny</t>
  </si>
  <si>
    <t>Probówki ze statywem</t>
  </si>
  <si>
    <t>Cylinder miarowy plastiowy wysoki</t>
  </si>
  <si>
    <t>Igły preparacyjne</t>
  </si>
  <si>
    <t>Globus konturowy</t>
  </si>
  <si>
    <t>Zestaw preparatów mikroskopowych - bezkręgowce</t>
  </si>
  <si>
    <t>Zestaw preparatów mikroskopowych- preparaty zologiczne</t>
  </si>
  <si>
    <t>Zestaw preparatów mikroskopowych- przyroda</t>
  </si>
  <si>
    <t>Zestaw soczewek</t>
  </si>
  <si>
    <t xml:space="preserve">Bibuła labolatoryjna </t>
  </si>
  <si>
    <t xml:space="preserve">Tlenek wapnia </t>
  </si>
  <si>
    <t xml:space="preserve">Siarka </t>
  </si>
  <si>
    <t xml:space="preserve">Gliceryna </t>
  </si>
  <si>
    <t>Waga szalkowa z tworzywa + odważniki</t>
  </si>
  <si>
    <t>Pojemnik próżniowy z pompką</t>
  </si>
  <si>
    <t>Latarka z żarówką o dużej mocy i laserem czerwonym</t>
  </si>
  <si>
    <t>Ciśnieniomierz</t>
  </si>
  <si>
    <t>Globus fizyczny</t>
  </si>
  <si>
    <t>Krajobrazy świata-  mapa</t>
  </si>
  <si>
    <t>Ochrona przyrody w Polsce - mapa</t>
  </si>
  <si>
    <t xml:space="preserve">Plansza roślin trujących </t>
  </si>
  <si>
    <t xml:space="preserve">Plansza grzyby trujące </t>
  </si>
  <si>
    <t xml:space="preserve">Plansza wskaźników biologicznych środowiska, skala porostowa z opisem </t>
  </si>
  <si>
    <t xml:space="preserve">Plansza obrazująca zmysły człowieka </t>
  </si>
  <si>
    <t xml:space="preserve">Plansza budowa kwiatu, rodzaje kwiatostanów, rodzaje liści i korzeni </t>
  </si>
  <si>
    <t xml:space="preserve">Plansza rodzajów dziobów, pazurów i klucze tropów </t>
  </si>
  <si>
    <t xml:space="preserve">Plansza obiegu wody w przyrodzie </t>
  </si>
  <si>
    <t>Przewodnik - las</t>
  </si>
  <si>
    <t xml:space="preserve">Przewodnik do rozpoznawania drzew </t>
  </si>
  <si>
    <t xml:space="preserve">Atlas pogoda i klimat </t>
  </si>
  <si>
    <t xml:space="preserve">Atlas ptaków w Polsce </t>
  </si>
  <si>
    <t xml:space="preserve">Atlas grzybów </t>
  </si>
  <si>
    <t xml:space="preserve">Atlas zwierząt chronionych w Polsce </t>
  </si>
  <si>
    <t xml:space="preserve">Atlas roślin chronionych w Polsce </t>
  </si>
  <si>
    <t xml:space="preserve">Mały atlas anatomiczny </t>
  </si>
  <si>
    <t>Węgiel aktywowany 1,7l</t>
  </si>
  <si>
    <t xml:space="preserve">Zestaw preparatów mikroskopowych - co żyje w kropli wody </t>
  </si>
  <si>
    <t>Zestaw skał i minerałów</t>
  </si>
  <si>
    <t>Wskaźniki pH - 100 szt</t>
  </si>
  <si>
    <t>Zestaw plansz - warstwy lasów w różnych sferach klimatycznych</t>
  </si>
  <si>
    <t>Barwniki spożywcze</t>
  </si>
  <si>
    <t>Zestaw</t>
  </si>
  <si>
    <t>Mikroskop optyczny</t>
  </si>
  <si>
    <t xml:space="preserve">Mikroskop terenowy </t>
  </si>
  <si>
    <t xml:space="preserve">Waga laboratoryjna </t>
  </si>
  <si>
    <t>Model szkieletu człowieka wielkość naturalna</t>
  </si>
  <si>
    <t>Model budowy anatomicznej człowieka (tułów)</t>
  </si>
  <si>
    <t>Tellurium</t>
  </si>
  <si>
    <t xml:space="preserve">Lupa </t>
  </si>
  <si>
    <t>Naczynia perforowane do przechowywania obiektów żywych w terenie</t>
  </si>
  <si>
    <t xml:space="preserve">Igły preparacyjne </t>
  </si>
  <si>
    <t>Pęseta</t>
  </si>
  <si>
    <t>Przewodnik roślin i zwierząt</t>
  </si>
  <si>
    <t>Proste klucze do oznaczania roślin</t>
  </si>
  <si>
    <t xml:space="preserve">Model skóry człowieka </t>
  </si>
  <si>
    <t>Atlas</t>
  </si>
  <si>
    <t>Mapa ścienna Ameryki - ogólnogeograficzna  - polityczna.</t>
  </si>
  <si>
    <t>Mapa ścienna Afryki - ogólnogeograficzna, - polityczna.</t>
  </si>
  <si>
    <t>Mapa scienna ogólnogeograficzna Australii</t>
  </si>
  <si>
    <t>Mapa scienna płyt litosfery</t>
  </si>
  <si>
    <t>Mapy ścienne Polski -podział administracyjny, ogólnogeograficzna</t>
  </si>
  <si>
    <t>Mapy topograficzne najbliższej okolicy</t>
  </si>
  <si>
    <t>Mapy turystyczne różnych regionów Polski i Europy</t>
  </si>
  <si>
    <t>Skalpel, nożyczki</t>
  </si>
  <si>
    <t>Szkiełka przykrywkowe - 100szt</t>
  </si>
  <si>
    <t>Szkiełka podstawkowe - 50 szt</t>
  </si>
  <si>
    <t>Sacharoza czysta</t>
  </si>
  <si>
    <t>Jodyna/roztwór jodu w jodku potasu</t>
  </si>
  <si>
    <t>Preparaty mikroskopowe (tkanki roślinne, tkanki zwierzęce)</t>
  </si>
  <si>
    <t>sztuk</t>
  </si>
  <si>
    <t>Mapy ścienne Europy - ogólnogeograficzna, polityczna.</t>
  </si>
  <si>
    <t>Generator van de Graaffa</t>
  </si>
  <si>
    <t>Statyw z wyposażeniem</t>
  </si>
  <si>
    <t xml:space="preserve">Waga elektroniczna </t>
  </si>
  <si>
    <t>Czajnik elektryczny</t>
  </si>
  <si>
    <t xml:space="preserve">Wskaźnik laserowy </t>
  </si>
  <si>
    <t>Poziomica laserowa</t>
  </si>
  <si>
    <t>Suwmiarka analogowa</t>
  </si>
  <si>
    <t>Taśma miernicza</t>
  </si>
  <si>
    <t>Sprężynka "slinky"</t>
  </si>
  <si>
    <t>Samochodzik z napędem elektrycznym o zasilaniu bateryjnym</t>
  </si>
  <si>
    <t>Zasilacz prądu stałego</t>
  </si>
  <si>
    <t>Miernik uniwersalny z osobnym gniazdem 10A</t>
  </si>
  <si>
    <t>Żarówka</t>
  </si>
  <si>
    <t>Igła magnetyczna</t>
  </si>
  <si>
    <t>Maszyna elektrostatyczna</t>
  </si>
  <si>
    <t xml:space="preserve">Wskaźnki: fenoloftaleina (100ml) </t>
  </si>
  <si>
    <t>Wskaźnik uniwersalny</t>
  </si>
  <si>
    <t>Siłomierz - 6 sztuk</t>
  </si>
  <si>
    <t>Izolowane przewody</t>
  </si>
  <si>
    <t>Opornik - 10 szt</t>
  </si>
  <si>
    <t>Sprężyny o różnym współczynniku sprężystości</t>
  </si>
  <si>
    <t>Ciężarki</t>
  </si>
  <si>
    <t>Szkła optyczne</t>
  </si>
  <si>
    <t>Rurka do demonstracji zjawisk konwekcji</t>
  </si>
  <si>
    <t>Odczynniki (m.in.. Metale, niemetale, tlenki)</t>
  </si>
  <si>
    <t>Białka, albumina - 1kg</t>
  </si>
  <si>
    <t>komplet</t>
  </si>
  <si>
    <t>opakowamie</t>
  </si>
  <si>
    <t>statyw z wyposażeniem</t>
  </si>
  <si>
    <t>Waga labolatoryjna</t>
  </si>
  <si>
    <t>Czasza grzejna</t>
  </si>
  <si>
    <t>Modele do budowania cząsteczek do 454 elementów</t>
  </si>
  <si>
    <t>Fartuch labolatoryjny</t>
  </si>
  <si>
    <t>Apteczka z wyposażeniem</t>
  </si>
  <si>
    <t>Gaśnica proszkowa</t>
  </si>
  <si>
    <t>Koc gaśniczy</t>
  </si>
  <si>
    <t>Tace labolatoryjne</t>
  </si>
  <si>
    <t>Płytki ceramiczne</t>
  </si>
  <si>
    <t>Butla do wody descylowanej (10 litór)</t>
  </si>
  <si>
    <t>Butelki do roztworów z doszlifowanym korkiem</t>
  </si>
  <si>
    <t>Pipety dla nauczyciela</t>
  </si>
  <si>
    <t xml:space="preserve"> Stojak do probówek (na 90 probówek)</t>
  </si>
  <si>
    <t>Podnośnik</t>
  </si>
  <si>
    <t>Zlewka</t>
  </si>
  <si>
    <t>Pipety miarowe (10ml)</t>
  </si>
  <si>
    <t>Bagietki</t>
  </si>
  <si>
    <t>Szalki Petriego</t>
  </si>
  <si>
    <t>Cylindry miarowe</t>
  </si>
  <si>
    <t>Lejek laboratoryjny</t>
  </si>
  <si>
    <t>Krystalizator</t>
  </si>
  <si>
    <t>Rozdzielacz szklany</t>
  </si>
  <si>
    <t>Parownica szklana (do 160ml)</t>
  </si>
  <si>
    <t>Parownica porcelanowa (do 150 ml)</t>
  </si>
  <si>
    <t>Elektrody grafitowe</t>
  </si>
  <si>
    <t>Łyżka laboratoryjna</t>
  </si>
  <si>
    <t>Łyżka do spalań</t>
  </si>
  <si>
    <t>Korek do probówek z otworem</t>
  </si>
  <si>
    <t>Wąż gumowy</t>
  </si>
  <si>
    <t>Kolba okrągłodenna</t>
  </si>
  <si>
    <t>Moździerz porcelanowy z tłuczkiem</t>
  </si>
  <si>
    <t>Kolba stożkowa</t>
  </si>
  <si>
    <t>Wskaźnik feneloftaleina (100 ml)</t>
  </si>
  <si>
    <t>Tablice chemiczne</t>
  </si>
  <si>
    <t>Ukłąd okresowy - plansza (wymiary 160 x 120 cm)</t>
  </si>
  <si>
    <t>Tabela rozpuszczalności - plansza (wymiary 150x110-dwustronna)</t>
  </si>
  <si>
    <t>Rękawiczki lateksowe - 100 szt</t>
  </si>
  <si>
    <t>Probówki - 10 szt</t>
  </si>
  <si>
    <t>Pipety pasteura - 500 szt</t>
  </si>
  <si>
    <t>Szkiełko laboratoryjne nakrywkowe - 100 szt</t>
  </si>
  <si>
    <t>Szkiełko laboratoryjne zegarkowe - 3 szt</t>
  </si>
  <si>
    <t>Łapy do probówek drewniane - 12 szt</t>
  </si>
  <si>
    <t>Bibuła laboratoryjna - 100 szt</t>
  </si>
  <si>
    <t>Białka, albumina - 1 kg</t>
  </si>
  <si>
    <t>Szkiełko laboratoryjne podstawowe -   50 szt</t>
  </si>
  <si>
    <t>RAZEM NETTO</t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</si>
  <si>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....................................................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</si>
  <si>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>Zestawy tablicowe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</si>
  <si>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</si>
  <si>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</si>
  <si>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kołkach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</si>
  <si>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>Liczba funkcji</t>
    </r>
    <r>
      <rPr>
        <sz val="8"/>
        <rFont val="Tahoma"/>
        <family val="2"/>
        <charset val="238"/>
      </rPr>
      <t xml:space="preserve">: minimum 230,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LCD, minimum dwuliniowy,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</si>
  <si>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</si>
  <si>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t xml:space="preserve">Komplet (zestaw) min. 5 przyrządów tablicowych
</t>
    </r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linijka o długości min 100 cm, ekierka prostokątna 60 cm (30-60-90 st.), ekierka równoramienna 60 cm (45-45-90 st.), kątomierz, cyrkiel z przyssawkami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tworzywo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</si>
  <si>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</si>
  <si>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zakres podziału do 100 cm: linijka 100 cm (dokładność 1 mm),
- zakres podziału do 200 cm: miarka składana lub rozwijana (dokładność 1 mm),
- zakres podziału do min. 10 m: miara zwijana (dokładność 1 mm),
- zakres pomiaru do nieskończoności: koło metryczne (dokładność 1 cm)</t>
    </r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</si>
  <si>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</si>
  <si>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Materiał: włókno szklane
</t>
    </r>
    <r>
      <rPr>
        <b/>
        <sz val="8"/>
        <color indexed="8"/>
        <rFont val="Tahoma"/>
        <family val="2"/>
        <charset val="238"/>
      </rPr>
      <t>Minimalne wymiary</t>
    </r>
    <r>
      <rPr>
        <sz val="8"/>
        <color indexed="8"/>
        <rFont val="Tahoma"/>
        <family val="2"/>
        <charset val="238"/>
      </rPr>
      <t xml:space="preserve">: 1800 x 1400 mm </t>
    </r>
  </si>
  <si>
    <r>
      <t xml:space="preserve">Okulary ochronne z wentylacją i elastyczną gumką w celu dopasowania do rozmiaru głowy, nadające się do nakładania na okulary korekcyjne.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tworzywo</t>
    </r>
  </si>
  <si>
    <t>WYPOSAŻENIE PRACOWNI PRZYRODNICZEJ (SP4)</t>
  </si>
  <si>
    <t>WYPOSAŻENIE PRACOWNI MATEMATYCZNEJ (SP4)</t>
  </si>
  <si>
    <t>WYPOSAŻENIE PRACOWNI PRZYRODNICZO - BIOLOGICZNO - GEOGRAFICZNEJ (G1)</t>
  </si>
  <si>
    <t>WYPOSAŻENIE PRACOWNI MATEMATYCZNEJ (G1)</t>
  </si>
  <si>
    <t>WYPOSAŻENIE MIĘDZYSZKOLNEJ PRACOWNI PRZYRODNICZO - FIZYCZNEJ (G1)</t>
  </si>
  <si>
    <t>WYPOSAŻENIE MIĘDZYSZKOLNEJ PRACOWNI PRZYRODNICZO CHEMICZNEJ (G1)</t>
  </si>
  <si>
    <r>
      <t xml:space="preserve">Płytki do eksperymentów kroplowych z min 6 wgłębieniami.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ceramika</t>
    </r>
  </si>
  <si>
    <r>
      <t xml:space="preserve">Butla na wodę destylowaną z kranem (zaworem) z uchwytem i szyją gwintowaną z nakrętką
</t>
    </r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>tworzywo</t>
    </r>
    <r>
      <rPr>
        <b/>
        <sz val="8"/>
        <color indexed="8"/>
        <rFont val="Tahoma"/>
        <family val="2"/>
        <charset val="238"/>
      </rPr>
      <t xml:space="preserve">
Pojemność: </t>
    </r>
    <r>
      <rPr>
        <sz val="8"/>
        <color indexed="8"/>
        <rFont val="Tahoma"/>
        <family val="2"/>
        <charset val="238"/>
      </rPr>
      <t>10 litrów</t>
    </r>
  </si>
  <si>
    <r>
      <t xml:space="preserve">Podnośnik laboratoryjny mechaniczny. 
</t>
    </r>
    <r>
      <rPr>
        <b/>
        <sz val="8"/>
        <color indexed="8"/>
        <rFont val="Tahoma"/>
        <family val="2"/>
        <charset val="238"/>
      </rPr>
      <t>Materiał mechanizmu podnoszącego</t>
    </r>
    <r>
      <rPr>
        <sz val="8"/>
        <color indexed="8"/>
        <rFont val="Tahoma"/>
        <family val="2"/>
        <charset val="238"/>
      </rPr>
      <t xml:space="preserve">: stal nierdzewna
</t>
    </r>
    <r>
      <rPr>
        <b/>
        <sz val="8"/>
        <color indexed="8"/>
        <rFont val="Tahoma"/>
        <family val="2"/>
        <charset val="238"/>
      </rPr>
      <t>Materiał stolika (platformy):</t>
    </r>
    <r>
      <rPr>
        <sz val="8"/>
        <color indexed="8"/>
        <rFont val="Tahoma"/>
        <family val="2"/>
        <charset val="238"/>
      </rPr>
      <t xml:space="preserve"> stal nierdzewna lub aluminium
</t>
    </r>
    <r>
      <rPr>
        <b/>
        <sz val="8"/>
        <color indexed="8"/>
        <rFont val="Tahoma"/>
        <family val="2"/>
        <charset val="238"/>
      </rPr>
      <t xml:space="preserve">Wymiary stolika (platformy): </t>
    </r>
    <r>
      <rPr>
        <sz val="8"/>
        <color indexed="8"/>
        <rFont val="Tahoma"/>
        <family val="2"/>
        <charset val="238"/>
      </rPr>
      <t xml:space="preserve">min. 100x100 mm 
</t>
    </r>
    <r>
      <rPr>
        <b/>
        <sz val="8"/>
        <color indexed="8"/>
        <rFont val="Tahoma"/>
        <family val="2"/>
        <charset val="238"/>
      </rPr>
      <t>Wysokość podnoszenia:</t>
    </r>
    <r>
      <rPr>
        <sz val="8"/>
        <color indexed="8"/>
        <rFont val="Tahoma"/>
        <family val="2"/>
        <charset val="238"/>
      </rPr>
      <t xml:space="preserve"> max. 280 mm</t>
    </r>
  </si>
  <si>
    <r>
      <t xml:space="preserve">Elektroda (pałeczka) grafitowa
</t>
    </r>
    <r>
      <rPr>
        <b/>
        <sz val="8"/>
        <color indexed="8"/>
        <rFont val="Tahoma"/>
        <family val="2"/>
        <charset val="238"/>
      </rPr>
      <t>Minimalne wymiary:</t>
    </r>
    <r>
      <rPr>
        <sz val="8"/>
        <color indexed="8"/>
        <rFont val="Tahoma"/>
        <family val="2"/>
        <charset val="238"/>
      </rPr>
      <t xml:space="preserve"> 140 x 6 mm</t>
    </r>
  </si>
  <si>
    <r>
      <t xml:space="preserve">Łyżeczka do spalań z zdejmowanym kołnierzem ochronnym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stal nierdzewna (szlachetna)
</t>
    </r>
    <r>
      <rPr>
        <b/>
        <sz val="8"/>
        <color indexed="8"/>
        <rFont val="Tahoma"/>
        <family val="2"/>
        <charset val="238"/>
      </rPr>
      <t xml:space="preserve">Minimalna długość: </t>
    </r>
    <r>
      <rPr>
        <sz val="8"/>
        <color indexed="8"/>
        <rFont val="Tahoma"/>
        <family val="2"/>
        <charset val="238"/>
      </rPr>
      <t>z kołnierzem 350 mm</t>
    </r>
  </si>
  <si>
    <r>
      <t xml:space="preserve">Wąż gumowy z kauczuku naturalnego
</t>
    </r>
    <r>
      <rPr>
        <b/>
        <sz val="8"/>
        <color indexed="8"/>
        <rFont val="Tahoma"/>
        <family val="2"/>
        <charset val="238"/>
      </rPr>
      <t>Minimalna średnica:</t>
    </r>
    <r>
      <rPr>
        <sz val="8"/>
        <color indexed="8"/>
        <rFont val="Tahoma"/>
        <family val="2"/>
        <charset val="238"/>
      </rPr>
      <t xml:space="preserve"> średnica zewnętrzna 10 mm, średnica wewnętrzna 6 mm,
</t>
    </r>
    <r>
      <rPr>
        <b/>
        <sz val="8"/>
        <color indexed="8"/>
        <rFont val="Tahoma"/>
        <family val="2"/>
        <charset val="238"/>
      </rPr>
      <t>Maksymalna średnica</t>
    </r>
    <r>
      <rPr>
        <sz val="8"/>
        <color indexed="8"/>
        <rFont val="Tahoma"/>
        <family val="2"/>
        <charset val="238"/>
      </rPr>
      <t xml:space="preserve">: średnica zewnętrzna 14 mm, średnica wewnętrzna 10 mm,
</t>
    </r>
    <r>
      <rPr>
        <b/>
        <sz val="8"/>
        <color indexed="8"/>
        <rFont val="Tahoma"/>
        <family val="2"/>
        <charset val="238"/>
      </rPr>
      <t>Długość:</t>
    </r>
    <r>
      <rPr>
        <sz val="8"/>
        <color indexed="8"/>
        <rFont val="Tahoma"/>
        <family val="2"/>
        <charset val="238"/>
      </rPr>
      <t xml:space="preserve"> min. 1mb</t>
    </r>
  </si>
  <si>
    <r>
      <t xml:space="preserve">Moździerz z tłuczkiem
</t>
    </r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 xml:space="preserve">porcelana
</t>
    </r>
    <r>
      <rPr>
        <b/>
        <sz val="8"/>
        <color indexed="8"/>
        <rFont val="Tahoma"/>
        <family val="2"/>
        <charset val="238"/>
      </rPr>
      <t>Minimalna średnica (góra):</t>
    </r>
    <r>
      <rPr>
        <sz val="8"/>
        <color indexed="8"/>
        <rFont val="Tahoma"/>
        <family val="2"/>
        <charset val="238"/>
      </rPr>
      <t xml:space="preserve"> 100 mm
</t>
    </r>
    <r>
      <rPr>
        <b/>
        <sz val="8"/>
        <color indexed="8"/>
        <rFont val="Tahoma"/>
        <family val="2"/>
        <charset val="238"/>
      </rPr>
      <t>Kolor:</t>
    </r>
    <r>
      <rPr>
        <sz val="8"/>
        <color indexed="8"/>
        <rFont val="Tahoma"/>
        <family val="2"/>
        <charset val="238"/>
      </rPr>
      <t xml:space="preserve"> biały</t>
    </r>
  </si>
  <si>
    <r>
      <t xml:space="preserve">Do jednorazowego użycia, pudrowane, niejałowe
</t>
    </r>
    <r>
      <rPr>
        <b/>
        <sz val="8"/>
        <color indexed="8"/>
        <rFont val="Tahoma"/>
        <family val="2"/>
        <charset val="238"/>
      </rPr>
      <t>Surowiec:</t>
    </r>
    <r>
      <rPr>
        <sz val="8"/>
        <color indexed="8"/>
        <rFont val="Tahoma"/>
        <family val="2"/>
        <charset val="238"/>
      </rPr>
      <t xml:space="preserve"> lateks z kauczuku naturalnego
</t>
    </r>
    <r>
      <rPr>
        <b/>
        <sz val="8"/>
        <color indexed="8"/>
        <rFont val="Tahoma"/>
        <family val="2"/>
        <charset val="238"/>
      </rPr>
      <t xml:space="preserve">Środek pudrujący: </t>
    </r>
    <r>
      <rPr>
        <sz val="8"/>
        <color indexed="8"/>
        <rFont val="Tahoma"/>
        <family val="2"/>
        <charset val="238"/>
      </rPr>
      <t>skrobia kukurydziana</t>
    </r>
    <r>
      <rPr>
        <b/>
        <sz val="8"/>
        <color indexed="8"/>
        <rFont val="Tahoma"/>
        <family val="2"/>
        <charset val="238"/>
      </rPr>
      <t xml:space="preserve">
Rozmiar:</t>
    </r>
    <r>
      <rPr>
        <sz val="8"/>
        <color indexed="8"/>
        <rFont val="Tahoma"/>
        <family val="2"/>
        <charset val="238"/>
      </rPr>
      <t xml:space="preserve"> L 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min. 100 sztuk</t>
    </r>
  </si>
  <si>
    <r>
      <t xml:space="preserve">Do jednorazowego użycia, pudrowane, niejałowe
</t>
    </r>
    <r>
      <rPr>
        <b/>
        <sz val="8"/>
        <color indexed="8"/>
        <rFont val="Tahoma"/>
        <family val="2"/>
        <charset val="238"/>
      </rPr>
      <t>Surowiec:</t>
    </r>
    <r>
      <rPr>
        <sz val="8"/>
        <color indexed="8"/>
        <rFont val="Tahoma"/>
        <family val="2"/>
        <charset val="238"/>
      </rPr>
      <t xml:space="preserve"> lateks z kauczuku naturalnego
</t>
    </r>
    <r>
      <rPr>
        <b/>
        <sz val="8"/>
        <color indexed="8"/>
        <rFont val="Tahoma"/>
        <family val="2"/>
        <charset val="238"/>
      </rPr>
      <t xml:space="preserve">Środek pudrujący: </t>
    </r>
    <r>
      <rPr>
        <sz val="8"/>
        <color indexed="8"/>
        <rFont val="Tahoma"/>
        <family val="2"/>
        <charset val="238"/>
      </rPr>
      <t>skrobia kukurydziana</t>
    </r>
    <r>
      <rPr>
        <b/>
        <sz val="8"/>
        <color indexed="8"/>
        <rFont val="Tahoma"/>
        <family val="2"/>
        <charset val="238"/>
      </rPr>
      <t xml:space="preserve">
Rozmiar: </t>
    </r>
    <r>
      <rPr>
        <sz val="8"/>
        <color indexed="8"/>
        <rFont val="Tahoma"/>
        <family val="2"/>
        <charset val="238"/>
      </rPr>
      <t xml:space="preserve">M- 4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min. 100 sztuk</t>
    </r>
  </si>
  <si>
    <r>
      <t xml:space="preserve">Do jednorazowego użycia, pudrowane, niejałowe
</t>
    </r>
    <r>
      <rPr>
        <b/>
        <sz val="8"/>
        <color indexed="8"/>
        <rFont val="Tahoma"/>
        <family val="2"/>
        <charset val="238"/>
      </rPr>
      <t>Surowiec:</t>
    </r>
    <r>
      <rPr>
        <sz val="8"/>
        <color indexed="8"/>
        <rFont val="Tahoma"/>
        <family val="2"/>
        <charset val="238"/>
      </rPr>
      <t xml:space="preserve"> lateks z kauczuku naturalnego
</t>
    </r>
    <r>
      <rPr>
        <b/>
        <sz val="8"/>
        <color indexed="8"/>
        <rFont val="Tahoma"/>
        <family val="2"/>
        <charset val="238"/>
      </rPr>
      <t xml:space="preserve">Środek pudrujący: </t>
    </r>
    <r>
      <rPr>
        <sz val="8"/>
        <color indexed="8"/>
        <rFont val="Tahoma"/>
        <family val="2"/>
        <charset val="238"/>
      </rPr>
      <t>skrobia kukurydziana</t>
    </r>
    <r>
      <rPr>
        <b/>
        <sz val="8"/>
        <color indexed="8"/>
        <rFont val="Tahoma"/>
        <family val="2"/>
        <charset val="238"/>
      </rPr>
      <t xml:space="preserve">
Rozmiar: </t>
    </r>
    <r>
      <rPr>
        <sz val="8"/>
        <color indexed="8"/>
        <rFont val="Tahoma"/>
        <family val="2"/>
        <charset val="238"/>
      </rPr>
      <t xml:space="preserve">S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min. 100 sztuk</t>
    </r>
  </si>
  <si>
    <r>
      <rPr>
        <b/>
        <sz val="8"/>
        <color indexed="8"/>
        <rFont val="Tahoma"/>
        <family val="2"/>
        <charset val="238"/>
      </rPr>
      <t>Zestaw pipety Pasteura z podziałką 
Materiał</t>
    </r>
    <r>
      <rPr>
        <sz val="8"/>
        <color indexed="8"/>
        <rFont val="Tahoma"/>
        <family val="2"/>
        <charset val="238"/>
      </rPr>
      <t xml:space="preserve">: tworzywo
</t>
    </r>
    <r>
      <rPr>
        <b/>
        <sz val="8"/>
        <color indexed="8"/>
        <rFont val="Tahoma"/>
        <family val="2"/>
        <charset val="238"/>
      </rPr>
      <t>Całkowita pojemność pipety:</t>
    </r>
    <r>
      <rPr>
        <sz val="8"/>
        <color indexed="8"/>
        <rFont val="Tahoma"/>
        <family val="2"/>
        <charset val="238"/>
      </rPr>
      <t xml:space="preserve"> min 5 ml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500 sztuk</t>
    </r>
  </si>
  <si>
    <r>
      <t xml:space="preserve">Sączki laboratoryjne jakościowo miękkie 
</t>
    </r>
    <r>
      <rPr>
        <b/>
        <sz val="8"/>
        <color indexed="8"/>
        <rFont val="Tahoma"/>
        <family val="2"/>
        <charset val="238"/>
      </rPr>
      <t>Średnica:</t>
    </r>
    <r>
      <rPr>
        <sz val="8"/>
        <color indexed="8"/>
        <rFont val="Tahoma"/>
        <family val="2"/>
        <charset val="238"/>
      </rPr>
      <t xml:space="preserve"> 70 mm
</t>
    </r>
    <r>
      <rPr>
        <b/>
        <sz val="8"/>
        <color indexed="8"/>
        <rFont val="Tahoma"/>
        <family val="2"/>
        <charset val="238"/>
      </rPr>
      <t>Opakowanie:</t>
    </r>
    <r>
      <rPr>
        <sz val="8"/>
        <color indexed="8"/>
        <rFont val="Tahoma"/>
        <family val="2"/>
        <charset val="238"/>
      </rPr>
      <t xml:space="preserve"> min 100 sztuk</t>
    </r>
  </si>
  <si>
    <t>Sączki laboratoryjne miękkie 7 cm - 100 szt</t>
  </si>
  <si>
    <r>
      <t xml:space="preserve">Zestaw odczynników chemicznych w skład którego wchodzą metale, niemetale, tlenki, wodorotlenki, kwasy, sole, alkohole, cukry itp. 
</t>
    </r>
    <r>
      <rPr>
        <b/>
        <sz val="8"/>
        <color indexed="8"/>
        <rFont val="Tahoma"/>
        <family val="2"/>
        <charset val="238"/>
      </rPr>
      <t>Ilość odczynników:</t>
    </r>
    <r>
      <rPr>
        <sz val="8"/>
        <color indexed="8"/>
        <rFont val="Tahoma"/>
        <family val="2"/>
        <charset val="238"/>
      </rPr>
      <t xml:space="preserve"> min 70
</t>
    </r>
    <r>
      <rPr>
        <b/>
        <sz val="8"/>
        <color indexed="8"/>
        <rFont val="Tahoma"/>
        <family val="2"/>
        <charset val="238"/>
      </rPr>
      <t>Opis produktów:</t>
    </r>
    <r>
      <rPr>
        <sz val="8"/>
        <color indexed="8"/>
        <rFont val="Tahoma"/>
        <family val="2"/>
        <charset val="238"/>
      </rPr>
      <t xml:space="preserve"> język polski
</t>
    </r>
    <r>
      <rPr>
        <b/>
        <sz val="8"/>
        <color indexed="8"/>
        <rFont val="Tahoma"/>
        <family val="2"/>
        <charset val="238"/>
      </rPr>
      <t>Termin ważności:</t>
    </r>
    <r>
      <rPr>
        <sz val="8"/>
        <color indexed="8"/>
        <rFont val="Tahoma"/>
        <family val="2"/>
        <charset val="238"/>
      </rPr>
      <t xml:space="preserve"> od 3 do 5 lat w zależności od odczynnika </t>
    </r>
  </si>
  <si>
    <r>
      <t xml:space="preserve">Białko w proszku
</t>
    </r>
    <r>
      <rPr>
        <b/>
        <sz val="8"/>
        <color indexed="8"/>
        <rFont val="Tahoma"/>
        <family val="2"/>
        <charset val="238"/>
      </rPr>
      <t>Opakowanie:</t>
    </r>
    <r>
      <rPr>
        <sz val="8"/>
        <color indexed="8"/>
        <rFont val="Tahoma"/>
        <family val="2"/>
        <charset val="238"/>
      </rPr>
      <t xml:space="preserve"> 1 kg</t>
    </r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</si>
  <si>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1,7 litra
</t>
    </r>
    <r>
      <rPr>
        <b/>
        <sz val="8"/>
        <rFont val="Tahoma"/>
        <family val="2"/>
        <charset val="238"/>
      </rPr>
      <t>Minimalna moc:</t>
    </r>
    <r>
      <rPr>
        <sz val="8"/>
        <rFont val="Tahoma"/>
        <family val="2"/>
        <charset val="238"/>
      </rPr>
      <t xml:space="preserve"> 2400 W</t>
    </r>
  </si>
  <si>
    <r>
      <rPr>
        <b/>
        <sz val="8"/>
        <rFont val="Tahoma"/>
        <family val="2"/>
        <charset val="238"/>
      </rPr>
      <t>Kolor lasera:</t>
    </r>
    <r>
      <rPr>
        <sz val="8"/>
        <rFont val="Tahoma"/>
        <family val="2"/>
        <charset val="238"/>
      </rPr>
      <t xml:space="preserve"> czerwony
</t>
    </r>
    <r>
      <rPr>
        <b/>
        <sz val="8"/>
        <rFont val="Tahoma"/>
        <family val="2"/>
        <charset val="238"/>
      </rPr>
      <t>Minimalny zasięg lasera:</t>
    </r>
    <r>
      <rPr>
        <sz val="8"/>
        <rFont val="Tahoma"/>
        <family val="2"/>
        <charset val="238"/>
      </rPr>
      <t xml:space="preserve"> 100 m
Zestaw z baterią</t>
    </r>
  </si>
  <si>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0.5 mm/m
</t>
    </r>
    <r>
      <rPr>
        <b/>
        <sz val="8"/>
        <rFont val="Tahoma"/>
        <family val="2"/>
        <charset val="238"/>
      </rPr>
      <t xml:space="preserve">Minimalny zasięg lasera: </t>
    </r>
    <r>
      <rPr>
        <sz val="8"/>
        <rFont val="Tahoma"/>
        <family val="2"/>
        <charset val="238"/>
      </rPr>
      <t>20 m</t>
    </r>
  </si>
  <si>
    <r>
      <t xml:space="preserve">Materiał: stal nierdzewna
</t>
    </r>
    <r>
      <rPr>
        <b/>
        <sz val="8"/>
        <rFont val="Tahoma"/>
        <family val="2"/>
        <charset val="238"/>
      </rPr>
      <t>Rodzaj blokady:</t>
    </r>
    <r>
      <rPr>
        <sz val="8"/>
        <rFont val="Tahoma"/>
        <family val="2"/>
        <charset val="238"/>
      </rPr>
      <t xml:space="preserve"> śruba lub zacisk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0-150 mm
</t>
    </r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0,02 mm
</t>
    </r>
    <r>
      <rPr>
        <b/>
        <sz val="8"/>
        <rFont val="Tahoma"/>
        <family val="2"/>
        <charset val="238"/>
      </rPr>
      <t>Rodzaj pomiaru:</t>
    </r>
    <r>
      <rPr>
        <sz val="8"/>
        <rFont val="Tahoma"/>
        <family val="2"/>
        <charset val="238"/>
      </rPr>
      <t xml:space="preserve"> zewnętrzny, wewnętrzny, wysokości, głębokości</t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</si>
  <si>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
</t>
    </r>
    <r>
      <rPr>
        <b/>
        <sz val="8"/>
        <rFont val="Tahoma"/>
        <family val="2"/>
        <charset val="238"/>
      </rPr>
      <t>Minimalna średnica sprężyny:</t>
    </r>
    <r>
      <rPr>
        <sz val="8"/>
        <rFont val="Tahoma"/>
        <family val="2"/>
        <charset val="238"/>
      </rPr>
      <t xml:space="preserve"> 70 mm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60 mm</t>
    </r>
  </si>
  <si>
    <r>
      <t xml:space="preserve">Uniwersalny miernik elektroniczny z wyświetlaczem, osobnym gniazdem 10A
</t>
    </r>
    <r>
      <rPr>
        <b/>
        <sz val="8"/>
        <rFont val="Tahoma"/>
        <family val="2"/>
        <charset val="238"/>
      </rPr>
      <t>Funkcja pomiaru:</t>
    </r>
    <r>
      <rPr>
        <sz val="8"/>
        <rFont val="Tahoma"/>
        <family val="2"/>
        <charset val="238"/>
      </rPr>
      <t xml:space="preserve"> napięcia stałego i zmiennego (woltomierz), natężenia przepływu prądu stałego (amperomierz), rezystancji (omomierz)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</si>
  <si>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Maszyna elektrostatyczna umożliwiająca przeprowadzenie doświadczeń z zakresu elektrostatyki. Urządzenie umieszczone na platformie (cokole), napęd pasowy uruchamiany korbą, wyposażone w tarcze izolacyjne,  dwie butelki lejdejskie, iskiernik.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280 x 180 x 340 mm</t>
    </r>
  </si>
  <si>
    <r>
      <t xml:space="preserve">Zestaw siłomierzy sprężynowych o zakresie pomiarowym: 1N, 2 lub 2,5 N, 5N, 10N, 20N, 50 lub 100N z haczykami do zwieszenia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 xml:space="preserve">min 6 sztuk
</t>
    </r>
    <r>
      <rPr>
        <b/>
        <sz val="8"/>
        <rFont val="Tahoma"/>
        <family val="2"/>
        <charset val="238"/>
      </rPr>
      <t>Obudowa siłomierzy:</t>
    </r>
    <r>
      <rPr>
        <sz val="8"/>
        <rFont val="Tahoma"/>
        <family val="2"/>
        <charset val="238"/>
      </rPr>
      <t xml:space="preserve"> tworzywo </t>
    </r>
  </si>
  <si>
    <r>
      <t xml:space="preserve">Zestaw sprężyn o różnym współczynniku sprężystości zakończonych obustronnie zawieszkami / kółeczkami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5 sztuk</t>
    </r>
  </si>
  <si>
    <r>
      <t xml:space="preserve">Zestaw ciężarków (odważników) z haczykami umieszczonych na podstawie.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6 sztuk zawierający wymagane odważniki o masie: 10g, 20g, 50g i 100g
</t>
    </r>
    <r>
      <rPr>
        <b/>
        <sz val="8"/>
        <rFont val="Tahoma"/>
        <family val="2"/>
        <charset val="238"/>
      </rPr>
      <t>Materiał podstawy:</t>
    </r>
    <r>
      <rPr>
        <sz val="8"/>
        <rFont val="Tahoma"/>
        <family val="2"/>
        <charset val="238"/>
      </rPr>
      <t xml:space="preserve"> tworzywo sztuczne</t>
    </r>
  </si>
  <si>
    <r>
      <t xml:space="preserve">Zestaw różnych pryzmatów zawierający minimum: blok prostopadłościenny, półokrągły, trzy trójkątne (równoboczny, prostokątny, równoramienny), wypukły i wklęsły.  
</t>
    </r>
    <r>
      <rPr>
        <b/>
        <sz val="8"/>
        <rFont val="Tahoma"/>
        <family val="2"/>
        <charset val="238"/>
      </rPr>
      <t>Minimalna grubość pryzmatów:</t>
    </r>
    <r>
      <rPr>
        <sz val="8"/>
        <rFont val="Tahoma"/>
        <family val="2"/>
        <charset val="238"/>
      </rPr>
      <t xml:space="preserve"> 15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7 sztuk 
Zestaw umieszczony w opakowaniu</t>
    </r>
  </si>
  <si>
    <r>
      <t xml:space="preserve">Rurka wygięta w kształt prostokąta z górnym wlewem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
</t>
    </r>
    <r>
      <rPr>
        <b/>
        <sz val="8"/>
        <rFont val="Tahoma"/>
        <family val="2"/>
        <charset val="238"/>
      </rPr>
      <t>Minimalna średnica rurki:</t>
    </r>
    <r>
      <rPr>
        <sz val="8"/>
        <rFont val="Tahoma"/>
        <family val="2"/>
        <charset val="238"/>
      </rPr>
      <t xml:space="preserve"> 15 mm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150 mm x 170 mm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</si>
  <si>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28 sztuk
Zestaw umieszczony opakowaniu</t>
    </r>
  </si>
  <si>
    <r>
      <t xml:space="preserve">Zestaw odczynników chemicznych w skład którego wchodzą metale, niemetale, tlenki, wodorotlenki, kwasy, sole, alkohole, cukry itp. 
</t>
    </r>
    <r>
      <rPr>
        <b/>
        <sz val="8"/>
        <rFont val="Tahoma"/>
        <family val="2"/>
        <charset val="238"/>
      </rPr>
      <t>Ilość odczynników:</t>
    </r>
    <r>
      <rPr>
        <sz val="8"/>
        <rFont val="Tahoma"/>
        <family val="2"/>
        <charset val="238"/>
      </rPr>
      <t xml:space="preserve"> min 70
</t>
    </r>
    <r>
      <rPr>
        <b/>
        <sz val="8"/>
        <rFont val="Tahoma"/>
        <family val="2"/>
        <charset val="238"/>
      </rPr>
      <t xml:space="preserve">Opis produktów: </t>
    </r>
    <r>
      <rPr>
        <sz val="8"/>
        <rFont val="Tahoma"/>
        <family val="2"/>
        <charset val="238"/>
      </rPr>
      <t xml:space="preserve">język polski
</t>
    </r>
    <r>
      <rPr>
        <b/>
        <sz val="8"/>
        <rFont val="Tahoma"/>
        <family val="2"/>
        <charset val="238"/>
      </rPr>
      <t>Termin ważności:</t>
    </r>
    <r>
      <rPr>
        <sz val="8"/>
        <rFont val="Tahoma"/>
        <family val="2"/>
        <charset val="238"/>
      </rPr>
      <t xml:space="preserve"> od 3 do 5 lat w zależności od odczynnika </t>
    </r>
  </si>
  <si>
    <r>
      <t xml:space="preserve">Białko w proszku
</t>
    </r>
    <r>
      <rPr>
        <b/>
        <sz val="8"/>
        <rFont val="Tahoma"/>
        <family val="2"/>
        <charset val="238"/>
      </rPr>
      <t xml:space="preserve">Opakowanie: </t>
    </r>
    <r>
      <rPr>
        <sz val="8"/>
        <rFont val="Tahoma"/>
        <family val="2"/>
        <charset val="238"/>
      </rPr>
      <t>1 kg</t>
    </r>
  </si>
  <si>
    <r>
      <rPr>
        <b/>
        <sz val="8"/>
        <rFont val="Tahoma"/>
        <family val="2"/>
        <charset val="238"/>
      </rPr>
      <t xml:space="preserve">Powierzchnia tablicy: </t>
    </r>
    <r>
      <rPr>
        <sz val="8"/>
        <rFont val="Tahoma"/>
        <family val="2"/>
        <charset val="238"/>
      </rPr>
      <t xml:space="preserve">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</si>
  <si>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t xml:space="preserve">Urządzenie do wytwarzania ładunków elektrycznych z napędem ręcznym
</t>
    </r>
    <r>
      <rPr>
        <b/>
        <sz val="8"/>
        <rFont val="Tahoma"/>
        <family val="2"/>
        <charset val="238"/>
      </rPr>
      <t>Minimalny skład urządzenia:</t>
    </r>
    <r>
      <rPr>
        <sz val="8"/>
        <rFont val="Tahoma"/>
        <family val="2"/>
        <charset val="238"/>
      </rPr>
      <t xml:space="preserve"> kulista czasza, konduktor stożkowy, konduktor kulisty z bolcem ze statywem, konduktor kulisty z uchwytem (rączką), młynek Franklina, miotełka (pióropusz)
</t>
    </r>
    <r>
      <rPr>
        <b/>
        <sz val="8"/>
        <rFont val="Tahoma"/>
        <family val="2"/>
        <charset val="238"/>
      </rPr>
      <t>Minimalna wysokość całkowita:</t>
    </r>
    <r>
      <rPr>
        <sz val="8"/>
        <rFont val="Tahoma"/>
        <family val="2"/>
        <charset val="238"/>
      </rPr>
      <t xml:space="preserve"> 740 mm
</t>
    </r>
    <r>
      <rPr>
        <b/>
        <sz val="8"/>
        <rFont val="Tahoma"/>
        <family val="2"/>
        <charset val="238"/>
      </rPr>
      <t>Minimalna średnica czaszy:</t>
    </r>
    <r>
      <rPr>
        <sz val="8"/>
        <rFont val="Tahoma"/>
        <family val="2"/>
        <charset val="238"/>
      </rPr>
      <t xml:space="preserve"> 265 mm
</t>
    </r>
    <r>
      <rPr>
        <b/>
        <sz val="8"/>
        <rFont val="Tahoma"/>
        <family val="2"/>
        <charset val="238"/>
      </rPr>
      <t>Minimalna średnica konduktora z uchwytem:</t>
    </r>
    <r>
      <rPr>
        <sz val="8"/>
        <rFont val="Tahoma"/>
        <family val="2"/>
        <charset val="238"/>
      </rPr>
      <t xml:space="preserve"> 95 mm
</t>
    </r>
    <r>
      <rPr>
        <b/>
        <sz val="8"/>
        <rFont val="Tahoma"/>
        <family val="2"/>
        <charset val="238"/>
      </rPr>
      <t>Minimalna średnica konduktora stożkowego:</t>
    </r>
    <r>
      <rPr>
        <sz val="8"/>
        <rFont val="Tahoma"/>
        <family val="2"/>
        <charset val="238"/>
      </rPr>
      <t xml:space="preserve"> 100 mm
</t>
    </r>
    <r>
      <rPr>
        <b/>
        <sz val="8"/>
        <rFont val="Tahoma"/>
        <family val="2"/>
        <charset val="238"/>
      </rPr>
      <t>Minimalna średnica konduktora z kolcem:</t>
    </r>
    <r>
      <rPr>
        <sz val="8"/>
        <rFont val="Tahoma"/>
        <family val="2"/>
        <charset val="238"/>
      </rPr>
      <t xml:space="preserve"> 100 mm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</si>
  <si>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podstawa statywu z prętem, 
- dwa pierścienie o rożnych średnicach z łącznikiem lub łącznikami,
- łapa uniwersalna (łapa do kolb) z łącznikiem
- lapa trójpalczasta (do chłodnic) z łącznikiem</t>
    </r>
  </si>
  <si>
    <r>
      <rPr>
        <b/>
        <sz val="8"/>
        <rFont val="Tahoma"/>
        <family val="2"/>
        <charset val="238"/>
      </rPr>
      <t xml:space="preserve">Materiał (rodzaj) taśmy: </t>
    </r>
    <r>
      <rPr>
        <sz val="8"/>
        <rFont val="Tahoma"/>
        <family val="2"/>
        <charset val="238"/>
      </rPr>
      <t>włókno szklane</t>
    </r>
    <r>
      <rPr>
        <b/>
        <sz val="8"/>
        <rFont val="Tahoma"/>
        <family val="2"/>
        <charset val="238"/>
      </rPr>
      <t xml:space="preserve">
Materiał obudowy: </t>
    </r>
    <r>
      <rPr>
        <sz val="8"/>
        <rFont val="Tahoma"/>
        <family val="2"/>
        <charset val="238"/>
      </rPr>
      <t>tworzywo sztuczne</t>
    </r>
    <r>
      <rPr>
        <b/>
        <sz val="8"/>
        <rFont val="Tahoma"/>
        <family val="2"/>
        <charset val="238"/>
      </rPr>
      <t xml:space="preserve">
Minimalna długość: </t>
    </r>
    <r>
      <rPr>
        <sz val="8"/>
        <rFont val="Tahoma"/>
        <family val="2"/>
        <charset val="238"/>
      </rPr>
      <t>20 m</t>
    </r>
    <r>
      <rPr>
        <b/>
        <sz val="8"/>
        <rFont val="Tahoma"/>
        <family val="2"/>
        <charset val="238"/>
      </rPr>
      <t xml:space="preserve">
Minimalne wyposażenie taśmy: </t>
    </r>
    <r>
      <rPr>
        <sz val="8"/>
        <rFont val="Tahoma"/>
        <family val="2"/>
        <charset val="238"/>
      </rPr>
      <t>składana korbka, uchwyt</t>
    </r>
  </si>
  <si>
    <r>
      <t xml:space="preserve">Pojazd (samochodzik) z napędem elektrycznym służącym do demonstracji III zasady dynamiki Newton´a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</t>
    </r>
  </si>
  <si>
    <r>
      <rPr>
        <b/>
        <sz val="8"/>
        <rFont val="Tahoma"/>
        <family val="2"/>
        <charset val="238"/>
      </rPr>
      <t>Minimalne napięcie wyjściowe</t>
    </r>
    <r>
      <rPr>
        <sz val="8"/>
        <rFont val="Tahoma"/>
        <family val="2"/>
        <charset val="238"/>
      </rPr>
      <t xml:space="preserve">:  0-15V DC 
</t>
    </r>
    <r>
      <rPr>
        <b/>
        <sz val="8"/>
        <rFont val="Tahoma"/>
        <family val="2"/>
        <charset val="238"/>
      </rPr>
      <t xml:space="preserve">Minimalny prąd wyjściowy: </t>
    </r>
    <r>
      <rPr>
        <sz val="8"/>
        <rFont val="Tahoma"/>
        <family val="2"/>
        <charset val="238"/>
      </rPr>
      <t xml:space="preserve">3A
Płynna regulacja napięcia
Płynna regulacja prądu
Zabezpieczenie przeciw zwarciowo-przeciążeniowe
Wyświetlacz lub wyświetlacze dla napięcia wyjściowego i prądu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</si>
  <si>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Gwint (mocowanie) typu E10
</t>
    </r>
    <r>
      <rPr>
        <b/>
        <sz val="8"/>
        <rFont val="Tahoma"/>
        <family val="2"/>
        <charset val="238"/>
      </rPr>
      <t>Napięcie:</t>
    </r>
    <r>
      <rPr>
        <sz val="8"/>
        <rFont val="Tahoma"/>
        <family val="2"/>
        <charset val="238"/>
      </rPr>
      <t xml:space="preserve"> 3,5 V</t>
    </r>
  </si>
  <si>
    <r>
      <t xml:space="preserve">Igła magnetyczna umieszczona na wsporniku przymocowanym do podstawy 
</t>
    </r>
    <r>
      <rPr>
        <b/>
        <sz val="8"/>
        <rFont val="Tahoma"/>
        <family val="2"/>
        <charset val="238"/>
      </rPr>
      <t xml:space="preserve">Minimalna długość igły: </t>
    </r>
    <r>
      <rPr>
        <sz val="8"/>
        <rFont val="Tahoma"/>
        <family val="2"/>
        <charset val="238"/>
      </rPr>
      <t>75 mm</t>
    </r>
  </si>
  <si>
    <r>
      <t xml:space="preserve">Wskaźnik – 1% roztwór alkoholowy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 100 ml</t>
    </r>
  </si>
  <si>
    <r>
      <t xml:space="preserve">Zestaw izolowanych przewodów do piętrowego dołączenia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sztuk przewodów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360 mm
</t>
    </r>
    <r>
      <rPr>
        <b/>
        <sz val="8"/>
        <rFont val="Tahoma"/>
        <family val="2"/>
        <charset val="238"/>
      </rPr>
      <t>Typ złącza (wtyki):</t>
    </r>
    <r>
      <rPr>
        <sz val="8"/>
        <rFont val="Tahoma"/>
        <family val="2"/>
        <charset val="238"/>
      </rPr>
      <t xml:space="preserve"> krokodylkowy</t>
    </r>
  </si>
  <si>
    <r>
      <t xml:space="preserve">Komplet oporników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sztuk
</t>
    </r>
    <r>
      <rPr>
        <b/>
        <sz val="8"/>
        <rFont val="Tahoma"/>
        <family val="2"/>
        <charset val="238"/>
      </rPr>
      <t xml:space="preserve">Rezystancja: </t>
    </r>
    <r>
      <rPr>
        <sz val="8"/>
        <rFont val="Tahoma"/>
        <family val="2"/>
        <charset val="238"/>
      </rPr>
      <t xml:space="preserve">min 10 om, max. 1k om
</t>
    </r>
    <r>
      <rPr>
        <b/>
        <sz val="8"/>
        <rFont val="Tahoma"/>
        <family val="2"/>
        <charset val="238"/>
      </rPr>
      <t>Tolerancja:</t>
    </r>
    <r>
      <rPr>
        <sz val="8"/>
        <rFont val="Tahoma"/>
        <family val="2"/>
        <charset val="238"/>
      </rPr>
      <t xml:space="preserve"> +/- 5%
</t>
    </r>
    <r>
      <rPr>
        <b/>
        <sz val="8"/>
        <rFont val="Tahoma"/>
        <family val="2"/>
        <charset val="238"/>
      </rPr>
      <t>Moc:</t>
    </r>
    <r>
      <rPr>
        <sz val="8"/>
        <rFont val="Tahoma"/>
        <family val="2"/>
        <charset val="238"/>
      </rPr>
      <t xml:space="preserve"> 1W</t>
    </r>
  </si>
  <si>
    <r>
      <t xml:space="preserve">Elektryczny płaszcz grzejny z regulatorem mocy grzejnej do kolb o pojemności 100 ml 
</t>
    </r>
    <r>
      <rPr>
        <b/>
        <sz val="8"/>
        <rFont val="Tahoma"/>
        <family val="2"/>
        <charset val="238"/>
      </rPr>
      <t>Maksymalny zakres pracy płaszcza grzejnego:</t>
    </r>
    <r>
      <rPr>
        <sz val="8"/>
        <rFont val="Tahoma"/>
        <family val="2"/>
        <charset val="238"/>
      </rPr>
      <t xml:space="preserve"> 450oC</t>
    </r>
  </si>
  <si>
    <r>
      <t xml:space="preserve">Elektryczny płaszcz grzejny z regulatorem mocy grzejnej do kolb o pojemności 250 ml 
</t>
    </r>
    <r>
      <rPr>
        <b/>
        <sz val="8"/>
        <rFont val="Tahoma"/>
        <family val="2"/>
        <charset val="238"/>
      </rPr>
      <t>Maksymalny zakres pracy płaszcza grzejnego:</t>
    </r>
    <r>
      <rPr>
        <sz val="8"/>
        <rFont val="Tahoma"/>
        <family val="2"/>
        <charset val="238"/>
      </rPr>
      <t xml:space="preserve"> 450oC</t>
    </r>
  </si>
  <si>
    <r>
      <t xml:space="preserve">Fartuch laboratoryjny z min. dwoma kieszeniami zewnętrznymi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bawełna (100%)
</t>
    </r>
    <r>
      <rPr>
        <b/>
        <sz val="8"/>
        <color indexed="8"/>
        <rFont val="Tahoma"/>
        <family val="2"/>
        <charset val="238"/>
      </rPr>
      <t xml:space="preserve">Długość fartucha: </t>
    </r>
    <r>
      <rPr>
        <sz val="8"/>
        <color indexed="8"/>
        <rFont val="Tahoma"/>
        <family val="2"/>
        <charset val="238"/>
      </rPr>
      <t xml:space="preserve">długi
</t>
    </r>
    <r>
      <rPr>
        <b/>
        <sz val="8"/>
        <color indexed="8"/>
        <rFont val="Tahoma"/>
        <family val="2"/>
        <charset val="238"/>
      </rPr>
      <t>Długość rękawa:</t>
    </r>
    <r>
      <rPr>
        <sz val="8"/>
        <color indexed="8"/>
        <rFont val="Tahoma"/>
        <family val="2"/>
        <charset val="238"/>
      </rPr>
      <t xml:space="preserve"> długi
</t>
    </r>
    <r>
      <rPr>
        <b/>
        <sz val="8"/>
        <color indexed="8"/>
        <rFont val="Tahoma"/>
        <family val="2"/>
        <charset val="238"/>
      </rPr>
      <t>Rodzaj zaięcia:</t>
    </r>
    <r>
      <rPr>
        <sz val="8"/>
        <color indexed="8"/>
        <rFont val="Tahoma"/>
        <family val="2"/>
        <charset val="238"/>
      </rPr>
      <t xml:space="preserve"> guziki lub napy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M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</si>
  <si>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Fartuch laboratoryjny z min. dwoma kieszeniami zewnętrznymi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bawełna (100%)
</t>
    </r>
    <r>
      <rPr>
        <b/>
        <sz val="8"/>
        <color indexed="8"/>
        <rFont val="Tahoma"/>
        <family val="2"/>
        <charset val="238"/>
      </rPr>
      <t xml:space="preserve">Długość fartucha: </t>
    </r>
    <r>
      <rPr>
        <sz val="8"/>
        <color indexed="8"/>
        <rFont val="Tahoma"/>
        <family val="2"/>
        <charset val="238"/>
      </rPr>
      <t xml:space="preserve">długi
</t>
    </r>
    <r>
      <rPr>
        <b/>
        <sz val="8"/>
        <color indexed="8"/>
        <rFont val="Tahoma"/>
        <family val="2"/>
        <charset val="238"/>
      </rPr>
      <t>Długość rękawa:</t>
    </r>
    <r>
      <rPr>
        <sz val="8"/>
        <color indexed="8"/>
        <rFont val="Tahoma"/>
        <family val="2"/>
        <charset val="238"/>
      </rPr>
      <t xml:space="preserve"> długi
</t>
    </r>
    <r>
      <rPr>
        <b/>
        <sz val="8"/>
        <color indexed="8"/>
        <rFont val="Tahoma"/>
        <family val="2"/>
        <charset val="238"/>
      </rPr>
      <t>Rodzaj zaięcia:</t>
    </r>
    <r>
      <rPr>
        <sz val="8"/>
        <color indexed="8"/>
        <rFont val="Tahoma"/>
        <family val="2"/>
        <charset val="238"/>
      </rPr>
      <t xml:space="preserve"> guziki lub napy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XS/S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</si>
  <si>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Fartuch laboratoryjny z min. dwoma kieszeniami zewnętrznymi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bawełna (100%)
</t>
    </r>
    <r>
      <rPr>
        <b/>
        <sz val="8"/>
        <color indexed="8"/>
        <rFont val="Tahoma"/>
        <family val="2"/>
        <charset val="238"/>
      </rPr>
      <t xml:space="preserve">Długość fartucha: </t>
    </r>
    <r>
      <rPr>
        <sz val="8"/>
        <color indexed="8"/>
        <rFont val="Tahoma"/>
        <family val="2"/>
        <charset val="238"/>
      </rPr>
      <t xml:space="preserve">długi
</t>
    </r>
    <r>
      <rPr>
        <b/>
        <sz val="8"/>
        <color indexed="8"/>
        <rFont val="Tahoma"/>
        <family val="2"/>
        <charset val="238"/>
      </rPr>
      <t>Długość rękawa:</t>
    </r>
    <r>
      <rPr>
        <sz val="8"/>
        <color indexed="8"/>
        <rFont val="Tahoma"/>
        <family val="2"/>
        <charset val="238"/>
      </rPr>
      <t xml:space="preserve"> długi
</t>
    </r>
    <r>
      <rPr>
        <b/>
        <sz val="8"/>
        <color indexed="8"/>
        <rFont val="Tahoma"/>
        <family val="2"/>
        <charset val="238"/>
      </rPr>
      <t>Rodzaj zaięcia:</t>
    </r>
    <r>
      <rPr>
        <sz val="8"/>
        <color indexed="8"/>
        <rFont val="Tahoma"/>
        <family val="2"/>
        <charset val="238"/>
      </rPr>
      <t xml:space="preserve"> guziki lub napy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L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</si>
  <si>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Tace laboratoryjne typu „kuweta” z gładkim dnem, z możliwością sterylizacji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tworzywo
</t>
    </r>
    <r>
      <rPr>
        <b/>
        <sz val="8"/>
        <color indexed="8"/>
        <rFont val="Tahoma"/>
        <family val="2"/>
        <charset val="238"/>
      </rPr>
      <t>Minimalne wymiary:</t>
    </r>
    <r>
      <rPr>
        <sz val="8"/>
        <color indexed="8"/>
        <rFont val="Tahoma"/>
        <family val="2"/>
        <charset val="238"/>
      </rPr>
      <t xml:space="preserve"> 340 x 250 mm, głęb. 50 mm</t>
    </r>
  </si>
  <si>
    <r>
      <t xml:space="preserve">Butelka do roztworów z szeroką szyjką z doszlifowanym korkiem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szkło przezroczyste
</t>
    </r>
    <r>
      <rPr>
        <b/>
        <sz val="8"/>
        <color indexed="8"/>
        <rFont val="Tahoma"/>
        <family val="2"/>
        <charset val="238"/>
      </rPr>
      <t>Pojemność:</t>
    </r>
    <r>
      <rPr>
        <sz val="8"/>
        <color indexed="8"/>
        <rFont val="Tahoma"/>
        <family val="2"/>
        <charset val="238"/>
      </rPr>
      <t xml:space="preserve"> 250 ml</t>
    </r>
  </si>
  <si>
    <r>
      <t xml:space="preserve">Butelka do roztworów z szeroką szyjką z doszlifowanym korkiem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szkło przezroczyste
</t>
    </r>
    <r>
      <rPr>
        <b/>
        <sz val="8"/>
        <color indexed="8"/>
        <rFont val="Tahoma"/>
        <family val="2"/>
        <charset val="238"/>
      </rPr>
      <t>Pojemność:</t>
    </r>
    <r>
      <rPr>
        <sz val="8"/>
        <color indexed="8"/>
        <rFont val="Tahoma"/>
        <family val="2"/>
        <charset val="238"/>
      </rPr>
      <t xml:space="preserve"> 500 ml</t>
    </r>
  </si>
  <si>
    <r>
      <t xml:space="preserve">Pipeta wielomiarowa z bańką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
</t>
    </r>
    <r>
      <rPr>
        <b/>
        <sz val="8"/>
        <rFont val="Tahoma"/>
        <family val="2"/>
        <charset val="238"/>
      </rPr>
      <t>Dokładność:</t>
    </r>
    <r>
      <rPr>
        <sz val="8"/>
        <rFont val="Tahoma"/>
        <family val="2"/>
        <charset val="238"/>
      </rPr>
      <t xml:space="preserve"> min. klasa B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20 ml</t>
    </r>
  </si>
  <si>
    <r>
      <t xml:space="preserve">Statyw min. 9 miejscowy do probówek o średnicy 18 mm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</t>
    </r>
  </si>
  <si>
    <r>
      <t xml:space="preserve">Zlewki miarowe z wylewem różnej wielkości
</t>
    </r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 xml:space="preserve">szkło 
</t>
    </r>
    <r>
      <rPr>
        <b/>
        <sz val="8"/>
        <color indexed="8"/>
        <rFont val="Tahoma"/>
        <family val="2"/>
        <charset val="238"/>
      </rPr>
      <t>Pojemność zlewki:</t>
    </r>
    <r>
      <rPr>
        <sz val="8"/>
        <color indexed="8"/>
        <rFont val="Tahoma"/>
        <family val="2"/>
        <charset val="238"/>
      </rPr>
      <t xml:space="preserve"> 50 ml </t>
    </r>
  </si>
  <si>
    <r>
      <t xml:space="preserve">Zlewki miarowe z wylewem różnej wielkości
</t>
    </r>
    <r>
      <rPr>
        <b/>
        <sz val="8"/>
        <color indexed="8"/>
        <rFont val="Tahoma"/>
        <family val="2"/>
        <charset val="238"/>
      </rPr>
      <t>Materiał</t>
    </r>
    <r>
      <rPr>
        <sz val="8"/>
        <color indexed="8"/>
        <rFont val="Tahoma"/>
        <family val="2"/>
        <charset val="238"/>
      </rPr>
      <t xml:space="preserve">: szkło 
</t>
    </r>
    <r>
      <rPr>
        <b/>
        <sz val="8"/>
        <color indexed="8"/>
        <rFont val="Tahoma"/>
        <family val="2"/>
        <charset val="238"/>
      </rPr>
      <t>Pojemność zlewki:</t>
    </r>
    <r>
      <rPr>
        <sz val="8"/>
        <color indexed="8"/>
        <rFont val="Tahoma"/>
        <family val="2"/>
        <charset val="238"/>
      </rPr>
      <t xml:space="preserve"> 100 ml </t>
    </r>
  </si>
  <si>
    <r>
      <t xml:space="preserve">Zlewki miarowe z wylewem różnej wielkości
</t>
    </r>
    <r>
      <rPr>
        <b/>
        <sz val="8"/>
        <color indexed="8"/>
        <rFont val="Tahoma"/>
        <family val="2"/>
        <charset val="238"/>
      </rPr>
      <t>Materiał</t>
    </r>
    <r>
      <rPr>
        <sz val="8"/>
        <color indexed="8"/>
        <rFont val="Tahoma"/>
        <family val="2"/>
        <charset val="238"/>
      </rPr>
      <t xml:space="preserve">: szkło 
</t>
    </r>
    <r>
      <rPr>
        <b/>
        <sz val="8"/>
        <color indexed="8"/>
        <rFont val="Tahoma"/>
        <family val="2"/>
        <charset val="238"/>
      </rPr>
      <t>Pojemność zlewki</t>
    </r>
    <r>
      <rPr>
        <sz val="8"/>
        <color indexed="8"/>
        <rFont val="Tahoma"/>
        <family val="2"/>
        <charset val="238"/>
      </rPr>
      <t xml:space="preserve">: 250 ml </t>
    </r>
  </si>
  <si>
    <r>
      <t xml:space="preserve">Pipeta wielomiarowa z bańką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szkło 
</t>
    </r>
    <r>
      <rPr>
        <b/>
        <sz val="8"/>
        <color indexed="8"/>
        <rFont val="Tahoma"/>
        <family val="2"/>
        <charset val="238"/>
      </rPr>
      <t>Dokładność:</t>
    </r>
    <r>
      <rPr>
        <sz val="8"/>
        <color indexed="8"/>
        <rFont val="Tahoma"/>
        <family val="2"/>
        <charset val="238"/>
      </rPr>
      <t xml:space="preserve"> min. klasa B
</t>
    </r>
    <r>
      <rPr>
        <b/>
        <sz val="8"/>
        <color indexed="8"/>
        <rFont val="Tahoma"/>
        <family val="2"/>
        <charset val="238"/>
      </rPr>
      <t>Pojemność:</t>
    </r>
    <r>
      <rPr>
        <sz val="8"/>
        <color indexed="8"/>
        <rFont val="Tahoma"/>
        <family val="2"/>
        <charset val="238"/>
      </rPr>
      <t xml:space="preserve"> 10 ml</t>
    </r>
  </si>
  <si>
    <r>
      <t xml:space="preserve">Materiał: szkło borokrzemowe lub sodo – wapniowe
</t>
    </r>
    <r>
      <rPr>
        <b/>
        <sz val="8"/>
        <color indexed="8"/>
        <rFont val="Tahoma"/>
        <family val="2"/>
        <charset val="238"/>
      </rPr>
      <t>Długość:</t>
    </r>
    <r>
      <rPr>
        <sz val="8"/>
        <color indexed="8"/>
        <rFont val="Tahoma"/>
        <family val="2"/>
        <charset val="238"/>
      </rPr>
      <t xml:space="preserve"> min. 200 mm, max. 250 mm
</t>
    </r>
    <r>
      <rPr>
        <b/>
        <sz val="8"/>
        <color indexed="8"/>
        <rFont val="Tahoma"/>
        <family val="2"/>
        <charset val="238"/>
      </rPr>
      <t>Średnica:</t>
    </r>
    <r>
      <rPr>
        <sz val="8"/>
        <color indexed="8"/>
        <rFont val="Tahoma"/>
        <family val="2"/>
        <charset val="238"/>
      </rPr>
      <t xml:space="preserve">  4-5 mm</t>
    </r>
  </si>
  <si>
    <r>
      <t xml:space="preserve">Materiał: szkło borokrzemowe lub sodo – wapniowe
</t>
    </r>
    <r>
      <rPr>
        <b/>
        <sz val="8"/>
        <color indexed="8"/>
        <rFont val="Tahoma"/>
        <family val="2"/>
        <charset val="238"/>
      </rPr>
      <t>Minimalna długość:</t>
    </r>
    <r>
      <rPr>
        <sz val="8"/>
        <color indexed="8"/>
        <rFont val="Tahoma"/>
        <family val="2"/>
        <charset val="238"/>
      </rPr>
      <t xml:space="preserve"> min. 200 mm, max. 300 mm
</t>
    </r>
    <r>
      <rPr>
        <b/>
        <sz val="8"/>
        <color indexed="8"/>
        <rFont val="Tahoma"/>
        <family val="2"/>
        <charset val="238"/>
      </rPr>
      <t>Średnica:</t>
    </r>
    <r>
      <rPr>
        <sz val="8"/>
        <color indexed="8"/>
        <rFont val="Tahoma"/>
        <family val="2"/>
        <charset val="238"/>
      </rPr>
      <t xml:space="preserve"> 7-8 mm </t>
    </r>
  </si>
  <si>
    <r>
      <t xml:space="preserve">Materiał: szkło 
</t>
    </r>
    <r>
      <rPr>
        <b/>
        <sz val="8"/>
        <color indexed="8"/>
        <rFont val="Tahoma"/>
        <family val="2"/>
        <charset val="238"/>
      </rPr>
      <t>Średnica</t>
    </r>
    <r>
      <rPr>
        <sz val="8"/>
        <color indexed="8"/>
        <rFont val="Tahoma"/>
        <family val="2"/>
        <charset val="238"/>
      </rPr>
      <t xml:space="preserve">: 100 mm </t>
    </r>
  </si>
  <si>
    <r>
      <t xml:space="preserve">Materiał: szkło 
</t>
    </r>
    <r>
      <rPr>
        <b/>
        <sz val="8"/>
        <color indexed="8"/>
        <rFont val="Tahoma"/>
        <family val="2"/>
        <charset val="238"/>
      </rPr>
      <t xml:space="preserve">Średnica: </t>
    </r>
    <r>
      <rPr>
        <sz val="8"/>
        <color indexed="8"/>
        <rFont val="Tahoma"/>
        <family val="2"/>
        <charset val="238"/>
      </rPr>
      <t xml:space="preserve">120 mm </t>
    </r>
  </si>
  <si>
    <r>
      <t xml:space="preserve">Cylinder miarowy wysoki z wylewem z podziałką i podstawą sześciokątną
</t>
    </r>
    <r>
      <rPr>
        <b/>
        <sz val="8"/>
        <color indexed="8"/>
        <rFont val="Tahoma"/>
        <family val="2"/>
        <charset val="238"/>
      </rPr>
      <t>Materiał cylindra</t>
    </r>
    <r>
      <rPr>
        <sz val="8"/>
        <color indexed="8"/>
        <rFont val="Tahoma"/>
        <family val="2"/>
        <charset val="238"/>
      </rPr>
      <t xml:space="preserve">: szkło
</t>
    </r>
    <r>
      <rPr>
        <b/>
        <sz val="8"/>
        <color indexed="8"/>
        <rFont val="Tahoma"/>
        <family val="2"/>
        <charset val="238"/>
      </rPr>
      <t>Pojemność:</t>
    </r>
    <r>
      <rPr>
        <sz val="8"/>
        <color indexed="8"/>
        <rFont val="Tahoma"/>
        <family val="2"/>
        <charset val="238"/>
      </rPr>
      <t xml:space="preserve"> 25 ml </t>
    </r>
  </si>
  <si>
    <r>
      <t xml:space="preserve">Cylinder miarowy wysoki z wylewem z podziałką i podstawą sześciokątną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szkło
</t>
    </r>
    <r>
      <rPr>
        <b/>
        <sz val="8"/>
        <color indexed="8"/>
        <rFont val="Tahoma"/>
        <family val="2"/>
        <charset val="238"/>
      </rPr>
      <t xml:space="preserve">Pojemność: </t>
    </r>
    <r>
      <rPr>
        <sz val="8"/>
        <color indexed="8"/>
        <rFont val="Tahoma"/>
        <family val="2"/>
        <charset val="238"/>
      </rPr>
      <t xml:space="preserve">50 ml </t>
    </r>
  </si>
  <si>
    <r>
      <t xml:space="preserve">Cylinder miarowy wysoki z wylewem z podziałką i podstawą sześciokątną
</t>
    </r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 xml:space="preserve">szkło
</t>
    </r>
    <r>
      <rPr>
        <b/>
        <sz val="8"/>
        <color indexed="8"/>
        <rFont val="Tahoma"/>
        <family val="2"/>
        <charset val="238"/>
      </rPr>
      <t>Pojemność:</t>
    </r>
    <r>
      <rPr>
        <sz val="8"/>
        <color indexed="8"/>
        <rFont val="Tahoma"/>
        <family val="2"/>
        <charset val="238"/>
      </rPr>
      <t xml:space="preserve"> 100 ml </t>
    </r>
  </si>
  <si>
    <t>Termometr bezrtęciowy</t>
  </si>
  <si>
    <r>
      <t xml:space="preserve">Termometr szklany bezrtęciowy.
</t>
    </r>
    <r>
      <rPr>
        <b/>
        <sz val="8"/>
        <color indexed="8"/>
        <rFont val="Tahoma"/>
        <family val="2"/>
        <charset val="238"/>
      </rPr>
      <t>Wypełnienie:</t>
    </r>
    <r>
      <rPr>
        <sz val="8"/>
        <color indexed="8"/>
        <rFont val="Tahoma"/>
        <family val="2"/>
        <charset val="238"/>
      </rPr>
      <t xml:space="preserve"> cieczowe
</t>
    </r>
    <r>
      <rPr>
        <b/>
        <sz val="8"/>
        <color indexed="8"/>
        <rFont val="Tahoma"/>
        <family val="2"/>
        <charset val="238"/>
      </rPr>
      <t>Zakres pomiaru:</t>
    </r>
    <r>
      <rPr>
        <sz val="8"/>
        <color indexed="8"/>
        <rFont val="Tahoma"/>
        <family val="2"/>
        <charset val="238"/>
      </rPr>
      <t xml:space="preserve"> min. -10 do + 110 0C
</t>
    </r>
    <r>
      <rPr>
        <b/>
        <sz val="8"/>
        <color indexed="8"/>
        <rFont val="Tahoma"/>
        <family val="2"/>
        <charset val="238"/>
      </rPr>
      <t>Minimalne długość całkowita:</t>
    </r>
    <r>
      <rPr>
        <sz val="8"/>
        <color indexed="8"/>
        <rFont val="Tahoma"/>
        <family val="2"/>
        <charset val="238"/>
      </rPr>
      <t xml:space="preserve"> 270 mm</t>
    </r>
  </si>
  <si>
    <r>
      <t xml:space="preserve">Lejek w kształcie stożka zakończonego rurką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szkło
</t>
    </r>
    <r>
      <rPr>
        <b/>
        <sz val="8"/>
        <color indexed="8"/>
        <rFont val="Tahoma"/>
        <family val="2"/>
        <charset val="238"/>
      </rPr>
      <t>Średnica wlewu</t>
    </r>
    <r>
      <rPr>
        <sz val="8"/>
        <color indexed="8"/>
        <rFont val="Tahoma"/>
        <family val="2"/>
        <charset val="238"/>
      </rPr>
      <t xml:space="preserve"> (górna): min 50 mm, max. 80 mm</t>
    </r>
  </si>
  <si>
    <r>
      <t xml:space="preserve">Krystalizator z wylewem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szkło borokrzemowe
</t>
    </r>
    <r>
      <rPr>
        <b/>
        <sz val="8"/>
        <color indexed="8"/>
        <rFont val="Tahoma"/>
        <family val="2"/>
        <charset val="238"/>
      </rPr>
      <t>Pojemność</t>
    </r>
    <r>
      <rPr>
        <sz val="8"/>
        <color indexed="8"/>
        <rFont val="Tahoma"/>
        <family val="2"/>
        <charset val="238"/>
      </rPr>
      <t>: min. 50 ml, max. 60 ml</t>
    </r>
  </si>
  <si>
    <r>
      <t xml:space="preserve">Krystalizator z wylewem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szkło borokrzemowe
</t>
    </r>
    <r>
      <rPr>
        <b/>
        <sz val="8"/>
        <color indexed="8"/>
        <rFont val="Tahoma"/>
        <family val="2"/>
        <charset val="238"/>
      </rPr>
      <t>Pojemność:</t>
    </r>
    <r>
      <rPr>
        <sz val="8"/>
        <color indexed="8"/>
        <rFont val="Tahoma"/>
        <family val="2"/>
        <charset val="238"/>
      </rPr>
      <t xml:space="preserve"> min. 90 ml, max. 100 ml</t>
    </r>
  </si>
  <si>
    <r>
      <t xml:space="preserve">Krystalizator z wylewem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szkło borokrzemowe
</t>
    </r>
    <r>
      <rPr>
        <b/>
        <sz val="8"/>
        <color indexed="8"/>
        <rFont val="Tahoma"/>
        <family val="2"/>
        <charset val="238"/>
      </rPr>
      <t xml:space="preserve">Pojemność: </t>
    </r>
    <r>
      <rPr>
        <sz val="8"/>
        <color indexed="8"/>
        <rFont val="Tahoma"/>
        <family val="2"/>
        <charset val="238"/>
      </rPr>
      <t xml:space="preserve">300 ml </t>
    </r>
  </si>
  <si>
    <r>
      <t xml:space="preserve">Rozdzielacz szklany cylindryczny lub gruszkowy z zaworem (kranikiem) szklanym szlifowanym i korkiem szklanym lub teflonowym 
</t>
    </r>
    <r>
      <rPr>
        <b/>
        <sz val="8"/>
        <color indexed="8"/>
        <rFont val="Tahoma"/>
        <family val="2"/>
        <charset val="238"/>
      </rPr>
      <t xml:space="preserve">Pojemność: </t>
    </r>
    <r>
      <rPr>
        <sz val="8"/>
        <color indexed="8"/>
        <rFont val="Tahoma"/>
        <family val="2"/>
        <charset val="238"/>
      </rPr>
      <t>100 ml</t>
    </r>
  </si>
  <si>
    <r>
      <t xml:space="preserve">Rozdzielacz szklany cylindryczny lub gruszkowy z zaworem (kranikiem) szklanym szlifowanym i korkiem szklanym lub teflonowym 
</t>
    </r>
    <r>
      <rPr>
        <b/>
        <sz val="8"/>
        <color indexed="8"/>
        <rFont val="Tahoma"/>
        <family val="2"/>
        <charset val="238"/>
      </rPr>
      <t xml:space="preserve">Pojemność: </t>
    </r>
    <r>
      <rPr>
        <sz val="8"/>
        <color indexed="8"/>
        <rFont val="Tahoma"/>
        <family val="2"/>
        <charset val="238"/>
      </rPr>
      <t>50 ml</t>
    </r>
  </si>
  <si>
    <r>
      <t xml:space="preserve">Parownica płaskodenna z wylewem
</t>
    </r>
    <r>
      <rPr>
        <b/>
        <sz val="8"/>
        <color indexed="8"/>
        <rFont val="Tahoma"/>
        <family val="2"/>
        <charset val="238"/>
      </rPr>
      <t>Materiał</t>
    </r>
    <r>
      <rPr>
        <sz val="8"/>
        <color indexed="8"/>
        <rFont val="Tahoma"/>
        <family val="2"/>
        <charset val="238"/>
      </rPr>
      <t xml:space="preserve">: szkło borokrzemowe
</t>
    </r>
    <r>
      <rPr>
        <b/>
        <sz val="8"/>
        <color indexed="8"/>
        <rFont val="Tahoma"/>
        <family val="2"/>
        <charset val="238"/>
      </rPr>
      <t xml:space="preserve">Pojemność: </t>
    </r>
    <r>
      <rPr>
        <sz val="8"/>
        <color indexed="8"/>
        <rFont val="Tahoma"/>
        <family val="2"/>
        <charset val="238"/>
      </rPr>
      <t>160 ml</t>
    </r>
  </si>
  <si>
    <r>
      <t xml:space="preserve">Parownica z wylewem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porcelana
</t>
    </r>
    <r>
      <rPr>
        <b/>
        <sz val="8"/>
        <color indexed="8"/>
        <rFont val="Tahoma"/>
        <family val="2"/>
        <charset val="238"/>
      </rPr>
      <t>Pojemność:</t>
    </r>
    <r>
      <rPr>
        <sz val="8"/>
        <color indexed="8"/>
        <rFont val="Tahoma"/>
        <family val="2"/>
        <charset val="238"/>
      </rPr>
      <t xml:space="preserve"> 150 ml </t>
    </r>
  </si>
  <si>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 xml:space="preserve">PP lub LDPE (tworzywo)
</t>
    </r>
    <r>
      <rPr>
        <b/>
        <sz val="8"/>
        <color indexed="8"/>
        <rFont val="Tahoma"/>
        <family val="2"/>
        <charset val="238"/>
      </rPr>
      <t>Pojemność:</t>
    </r>
    <r>
      <rPr>
        <sz val="8"/>
        <color indexed="8"/>
        <rFont val="Tahoma"/>
        <family val="2"/>
        <charset val="238"/>
      </rPr>
      <t xml:space="preserve"> 500 ml</t>
    </r>
  </si>
  <si>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PP lub LDPE (tworzywo)
</t>
    </r>
    <r>
      <rPr>
        <b/>
        <sz val="8"/>
        <color indexed="8"/>
        <rFont val="Tahoma"/>
        <family val="2"/>
        <charset val="238"/>
      </rPr>
      <t>Pojemność:</t>
    </r>
    <r>
      <rPr>
        <sz val="8"/>
        <color indexed="8"/>
        <rFont val="Tahoma"/>
        <family val="2"/>
        <charset val="238"/>
      </rPr>
      <t xml:space="preserve"> 1000 ml </t>
    </r>
  </si>
  <si>
    <r>
      <t xml:space="preserve">Łyżeczka laboratoryjna z płaskim rozszerzonym końcem w kształcie szpatułki tzw. łyżeczko - szpatułka
</t>
    </r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 xml:space="preserve">stal nierdzewna (szlachetna)
</t>
    </r>
    <r>
      <rPr>
        <b/>
        <sz val="8"/>
        <color indexed="8"/>
        <rFont val="Tahoma"/>
        <family val="2"/>
        <charset val="238"/>
      </rPr>
      <t xml:space="preserve">Minimalna długość: </t>
    </r>
    <r>
      <rPr>
        <sz val="8"/>
        <color indexed="8"/>
        <rFont val="Tahoma"/>
        <family val="2"/>
        <charset val="238"/>
      </rPr>
      <t>min 150 mm</t>
    </r>
  </si>
  <si>
    <r>
      <t xml:space="preserve">Korek do probówek o średnicy 18 mm z otworem do odprowadzania rurek.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guma </t>
    </r>
  </si>
  <si>
    <r>
      <t xml:space="preserve">Kolba okrągłodenna z wąską lub szeroką szyjką bez szlifu i nadruku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szkło borokrzemowe
</t>
    </r>
    <r>
      <rPr>
        <b/>
        <sz val="8"/>
        <color indexed="8"/>
        <rFont val="Tahoma"/>
        <family val="2"/>
        <charset val="238"/>
      </rPr>
      <t>Pojemność:</t>
    </r>
    <r>
      <rPr>
        <sz val="8"/>
        <color indexed="8"/>
        <rFont val="Tahoma"/>
        <family val="2"/>
        <charset val="238"/>
      </rPr>
      <t xml:space="preserve"> 250 ml </t>
    </r>
  </si>
  <si>
    <r>
      <t xml:space="preserve">Kolba okrągłodenna z wąską lub szeroką szyjką bez szlifu i nadruku
</t>
    </r>
    <r>
      <rPr>
        <b/>
        <sz val="8"/>
        <color indexed="8"/>
        <rFont val="Tahoma"/>
        <family val="2"/>
        <charset val="238"/>
      </rPr>
      <t>Materiał</t>
    </r>
    <r>
      <rPr>
        <sz val="8"/>
        <color indexed="8"/>
        <rFont val="Tahoma"/>
        <family val="2"/>
        <charset val="238"/>
      </rPr>
      <t xml:space="preserve">: szkło borokrzemowe
</t>
    </r>
    <r>
      <rPr>
        <b/>
        <sz val="8"/>
        <color indexed="8"/>
        <rFont val="Tahoma"/>
        <family val="2"/>
        <charset val="238"/>
      </rPr>
      <t>Pojemność:</t>
    </r>
    <r>
      <rPr>
        <sz val="8"/>
        <color indexed="8"/>
        <rFont val="Tahoma"/>
        <family val="2"/>
        <charset val="238"/>
      </rPr>
      <t xml:space="preserve"> 100 ml </t>
    </r>
  </si>
  <si>
    <r>
      <t xml:space="preserve">Kolba stożkowa Erlenmeyera, z podziałką
</t>
    </r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 xml:space="preserve">szkło borokrzemowe
</t>
    </r>
    <r>
      <rPr>
        <b/>
        <sz val="8"/>
        <color indexed="8"/>
        <rFont val="Tahoma"/>
        <family val="2"/>
        <charset val="238"/>
      </rPr>
      <t>Pojemność</t>
    </r>
    <r>
      <rPr>
        <sz val="8"/>
        <color indexed="8"/>
        <rFont val="Tahoma"/>
        <family val="2"/>
        <charset val="238"/>
      </rPr>
      <t>: 250 ml</t>
    </r>
  </si>
  <si>
    <r>
      <t xml:space="preserve">Wskaźnik – 1% roztwór alkoholowy
</t>
    </r>
    <r>
      <rPr>
        <b/>
        <sz val="8"/>
        <color indexed="8"/>
        <rFont val="Tahoma"/>
        <family val="2"/>
        <charset val="238"/>
      </rPr>
      <t>Pojemność</t>
    </r>
    <r>
      <rPr>
        <sz val="8"/>
        <color indexed="8"/>
        <rFont val="Tahoma"/>
        <family val="2"/>
        <charset val="238"/>
      </rPr>
      <t>: min 100 ml</t>
    </r>
  </si>
  <si>
    <r>
      <t xml:space="preserve">Probówka bakteriologiczna z prostym brzegiem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szkło sodowo – wapniowe lub borokrzemowe
</t>
    </r>
    <r>
      <rPr>
        <b/>
        <sz val="8"/>
        <color indexed="8"/>
        <rFont val="Tahoma"/>
        <family val="2"/>
        <charset val="238"/>
      </rPr>
      <t>Średnica:</t>
    </r>
    <r>
      <rPr>
        <sz val="8"/>
        <color indexed="8"/>
        <rFont val="Tahoma"/>
        <family val="2"/>
        <charset val="238"/>
      </rPr>
      <t xml:space="preserve"> 18 mm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min. 10 sztuk</t>
    </r>
  </si>
  <si>
    <r>
      <t xml:space="preserve">Zestaw szkiełek podstawowych szlifowanych – szkiełka mikroskopowe czyste
</t>
    </r>
    <r>
      <rPr>
        <b/>
        <sz val="8"/>
        <color indexed="8"/>
        <rFont val="Tahoma"/>
        <family val="2"/>
        <charset val="238"/>
      </rPr>
      <t xml:space="preserve">Minimalne wymiary: </t>
    </r>
    <r>
      <rPr>
        <sz val="8"/>
        <color indexed="8"/>
        <rFont val="Tahoma"/>
        <family val="2"/>
        <charset val="238"/>
      </rPr>
      <t xml:space="preserve">76 x 25 x 1 mm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50 sztuk</t>
    </r>
  </si>
  <si>
    <r>
      <t xml:space="preserve">Zestaw szkiełek nakrywkowych szlifowanych – szkiełka mikroskopowe czyste
</t>
    </r>
    <r>
      <rPr>
        <b/>
        <sz val="8"/>
        <color indexed="8"/>
        <rFont val="Tahoma"/>
        <family val="2"/>
        <charset val="238"/>
      </rPr>
      <t>Wymiary</t>
    </r>
    <r>
      <rPr>
        <sz val="8"/>
        <color indexed="8"/>
        <rFont val="Tahoma"/>
        <family val="2"/>
        <charset val="238"/>
      </rPr>
      <t xml:space="preserve">: 22x22x mm
</t>
    </r>
    <r>
      <rPr>
        <b/>
        <sz val="8"/>
        <color indexed="8"/>
        <rFont val="Tahoma"/>
        <family val="2"/>
        <charset val="238"/>
      </rPr>
      <t>Zestaw</t>
    </r>
    <r>
      <rPr>
        <sz val="8"/>
        <color indexed="8"/>
        <rFont val="Tahoma"/>
        <family val="2"/>
        <charset val="238"/>
      </rPr>
      <t>: min 100 sztuk</t>
    </r>
  </si>
  <si>
    <r>
      <t xml:space="preserve">Szkiełko zegarkowe do zastosowania w laboratorium 
</t>
    </r>
    <r>
      <rPr>
        <b/>
        <sz val="8"/>
        <color indexed="8"/>
        <rFont val="Tahoma"/>
        <family val="2"/>
        <charset val="238"/>
      </rPr>
      <t>Wymiary:</t>
    </r>
    <r>
      <rPr>
        <sz val="8"/>
        <color indexed="8"/>
        <rFont val="Tahoma"/>
        <family val="2"/>
        <charset val="238"/>
      </rPr>
      <t xml:space="preserve"> 100 mm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3 sztuki</t>
    </r>
  </si>
  <si>
    <r>
      <t xml:space="preserve">Bibuła laboratoryjna jakościowo miękka lub średnia 
</t>
    </r>
    <r>
      <rPr>
        <b/>
        <sz val="8"/>
        <color indexed="8"/>
        <rFont val="Tahoma"/>
        <family val="2"/>
        <charset val="238"/>
      </rPr>
      <t>Minimalne wymiary:</t>
    </r>
    <r>
      <rPr>
        <sz val="8"/>
        <color indexed="8"/>
        <rFont val="Tahoma"/>
        <family val="2"/>
        <charset val="238"/>
      </rPr>
      <t xml:space="preserve"> 450-560 mm
</t>
    </r>
    <r>
      <rPr>
        <b/>
        <sz val="8"/>
        <color indexed="8"/>
        <rFont val="Tahoma"/>
        <family val="2"/>
        <charset val="238"/>
      </rPr>
      <t>Opakowanie:</t>
    </r>
    <r>
      <rPr>
        <sz val="8"/>
        <color indexed="8"/>
        <rFont val="Tahoma"/>
        <family val="2"/>
        <charset val="238"/>
      </rPr>
      <t xml:space="preserve"> min 100 arkuszy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</si>
  <si>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walce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</si>
  <si>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rPr>
        <b/>
        <sz val="8"/>
        <rFont val="Tahoma"/>
        <family val="2"/>
        <charset val="238"/>
      </rPr>
      <t>Powierzchnia tablicy:</t>
    </r>
    <r>
      <rPr>
        <sz val="8"/>
        <rFont val="Tahoma"/>
        <family val="2"/>
        <charset val="238"/>
      </rPr>
      <t xml:space="preserve">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</si>
  <si>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t xml:space="preserve">Igła magnetyczna umieszczona na wsporniku przymocowanym do podstawy 
</t>
    </r>
    <r>
      <rPr>
        <b/>
        <sz val="8"/>
        <color indexed="8"/>
        <rFont val="Tahoma"/>
        <family val="2"/>
        <charset val="238"/>
      </rPr>
      <t xml:space="preserve">Minimalna długość igły: </t>
    </r>
    <r>
      <rPr>
        <sz val="8"/>
        <color indexed="8"/>
        <rFont val="Tahoma"/>
        <family val="2"/>
        <charset val="238"/>
      </rPr>
      <t>75 mm</t>
    </r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</si>
  <si>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color indexed="8"/>
        <rFont val="Tahoma"/>
        <family val="2"/>
        <charset val="238"/>
      </rPr>
      <t>Minimalna pojemność:</t>
    </r>
    <r>
      <rPr>
        <sz val="8"/>
        <color indexed="8"/>
        <rFont val="Tahoma"/>
        <family val="2"/>
        <charset val="238"/>
      </rPr>
      <t xml:space="preserve"> 1,7 litra
</t>
    </r>
    <r>
      <rPr>
        <b/>
        <sz val="8"/>
        <color indexed="8"/>
        <rFont val="Tahoma"/>
        <family val="2"/>
        <charset val="238"/>
      </rPr>
      <t xml:space="preserve">Minimalna moc: </t>
    </r>
    <r>
      <rPr>
        <sz val="8"/>
        <color indexed="8"/>
        <rFont val="Tahoma"/>
        <family val="2"/>
        <charset val="238"/>
      </rPr>
      <t>2400 W</t>
    </r>
  </si>
  <si>
    <r>
      <t xml:space="preserve">Zestaw siłomierzy sprężynowych o zakresie pomiarowym: 1N, 2 lub 2,5 N, 5N, 10N, 20N, 50 lub 100N z haczykami do zwieszenia
</t>
    </r>
    <r>
      <rPr>
        <b/>
        <sz val="8"/>
        <color indexed="8"/>
        <rFont val="Tahoma"/>
        <family val="2"/>
        <charset val="238"/>
      </rPr>
      <t xml:space="preserve">Zestaw: </t>
    </r>
    <r>
      <rPr>
        <sz val="8"/>
        <color indexed="8"/>
        <rFont val="Tahoma"/>
        <family val="2"/>
        <charset val="238"/>
      </rPr>
      <t xml:space="preserve">min 6 sztuk
</t>
    </r>
    <r>
      <rPr>
        <b/>
        <sz val="8"/>
        <color indexed="8"/>
        <rFont val="Tahoma"/>
        <family val="2"/>
        <charset val="238"/>
      </rPr>
      <t>Obudowa siłomierzy</t>
    </r>
    <r>
      <rPr>
        <sz val="8"/>
        <color indexed="8"/>
        <rFont val="Tahoma"/>
        <family val="2"/>
        <charset val="238"/>
      </rPr>
      <t xml:space="preserve">: tworzywo 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</si>
  <si>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28 sztuk
Zestaw umieszczony opakowaniu</t>
    </r>
  </si>
  <si>
    <r>
      <t xml:space="preserve">Bibuła laboratoryjna jakościowo miękka lub średnia 
</t>
    </r>
    <r>
      <rPr>
        <b/>
        <sz val="8"/>
        <color indexed="8"/>
        <rFont val="Tahoma"/>
        <family val="2"/>
        <charset val="238"/>
      </rPr>
      <t>Minimalne wymiary:</t>
    </r>
    <r>
      <rPr>
        <sz val="8"/>
        <color indexed="8"/>
        <rFont val="Tahoma"/>
        <family val="2"/>
        <charset val="238"/>
      </rPr>
      <t xml:space="preserve"> 450-560 mm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min 100 arkuszy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</si>
  <si>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do podstawy 
- ostrosłup o podstawie trójkąta w którym jedną z krawędzi bocznych jest prostopadła do podstawy.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</si>
  <si>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Uniwersalny papierek wskaźnikowy – paski 
</t>
    </r>
    <r>
      <rPr>
        <b/>
        <sz val="8"/>
        <color indexed="8"/>
        <rFont val="Tahoma"/>
        <family val="2"/>
        <charset val="238"/>
      </rPr>
      <t>Zakres pomiaru (skali):</t>
    </r>
    <r>
      <rPr>
        <sz val="8"/>
        <color indexed="8"/>
        <rFont val="Tahoma"/>
        <family val="2"/>
        <charset val="238"/>
      </rPr>
      <t xml:space="preserve"> 1–14 pH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pudełko min. 100 pasków</t>
    </r>
  </si>
  <si>
    <r>
      <t xml:space="preserve">Uniwersalny papierek wskaźnikowy – paski 
</t>
    </r>
    <r>
      <rPr>
        <b/>
        <sz val="8"/>
        <rFont val="Tahoma"/>
        <family val="2"/>
        <charset val="238"/>
      </rPr>
      <t xml:space="preserve">Zakres pomiaru (skali): </t>
    </r>
    <r>
      <rPr>
        <sz val="8"/>
        <rFont val="Tahoma"/>
        <family val="2"/>
        <charset val="238"/>
      </rPr>
      <t xml:space="preserve">1–14 pH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pudełko min. 100 pasków</t>
    </r>
  </si>
  <si>
    <t>Tryskawka do 1000 ml</t>
  </si>
  <si>
    <r>
      <t xml:space="preserve">Uchwyt do probówek o średnicy 18 mm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ramiona drewniane, zwarte stalową sprężyną.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12 sztuk</t>
    </r>
  </si>
  <si>
    <r>
      <t xml:space="preserve">Stoper elektroniczny, ręczny z funkcją międzyczasu 
</t>
    </r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do 1/100 sekundy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</t>
    </r>
  </si>
  <si>
    <r>
      <t xml:space="preserve">Kompas z zamykaną obudową z igłą zawieszoną w płynie i przyrządami celowniczymi.
</t>
    </r>
    <r>
      <rPr>
        <b/>
        <sz val="8"/>
        <color indexed="8"/>
        <rFont val="Tahoma"/>
        <family val="2"/>
        <charset val="238"/>
      </rPr>
      <t>Minimalna średnica:</t>
    </r>
    <r>
      <rPr>
        <sz val="8"/>
        <color indexed="8"/>
        <rFont val="Tahoma"/>
        <family val="2"/>
        <charset val="238"/>
      </rPr>
      <t xml:space="preserve"> 4,5 cm </t>
    </r>
  </si>
  <si>
    <r>
      <t xml:space="preserve">Igła preparacyjna prosta z integrowanym uchwytem (oprawą) antypoślizgowym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igła – stal nierdzewna, uchwyt – metal / aluminium
</t>
    </r>
    <r>
      <rPr>
        <b/>
        <sz val="8"/>
        <color indexed="8"/>
        <rFont val="Tahoma"/>
        <family val="2"/>
        <charset val="238"/>
      </rPr>
      <t>Minimalna długość całkowita:</t>
    </r>
    <r>
      <rPr>
        <sz val="8"/>
        <color indexed="8"/>
        <rFont val="Tahoma"/>
        <family val="2"/>
        <charset val="238"/>
      </rPr>
      <t xml:space="preserve"> 130 mm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</si>
  <si>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do podstawy 
- ostrosłup o podstawie trójkąta w którym jedną z krawędzi bocznych jest prostopadła do podstawy.
Minimalna wysokość brył: 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</si>
  <si>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Model szkieletu człowieka naturalnej wielkości, na ruchomym stojaku z możliwością demontażu czaszki i kończyn górnych i dolnych; ruchoma żuchwa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>1:1</t>
    </r>
    <r>
      <rPr>
        <b/>
        <sz val="8"/>
        <rFont val="Tahoma"/>
        <family val="2"/>
        <charset val="238"/>
      </rPr>
      <t xml:space="preserve">
Minimalna wysokość: </t>
    </r>
    <r>
      <rPr>
        <sz val="8"/>
        <rFont val="Tahoma"/>
        <family val="2"/>
        <charset val="238"/>
      </rPr>
      <t xml:space="preserve">170 cm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</t>
    </r>
  </si>
  <si>
    <r>
      <t xml:space="preserve">Dwupłciowy model tułowia człowieka umieszczony na podstawie składający się z min 40 wyjmowanych części dających się rozłożyć. Jedna część tułowia przedstawia układ mięśni i ścięgien 
</t>
    </r>
    <r>
      <rPr>
        <b/>
        <sz val="8"/>
        <rFont val="Tahoma"/>
        <family val="2"/>
        <charset val="238"/>
      </rPr>
      <t>Minimalna wysokość:</t>
    </r>
    <r>
      <rPr>
        <sz val="8"/>
        <rFont val="Tahoma"/>
        <family val="2"/>
        <charset val="238"/>
      </rPr>
      <t xml:space="preserve"> 85 cm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</t>
    </r>
  </si>
  <si>
    <r>
      <rPr>
        <b/>
        <sz val="8"/>
        <rFont val="Tahoma"/>
        <family val="2"/>
        <charset val="238"/>
      </rPr>
      <t>Minimalna średnica lupy:</t>
    </r>
    <r>
      <rPr>
        <sz val="8"/>
        <rFont val="Tahoma"/>
        <family val="2"/>
        <charset val="238"/>
      </rPr>
      <t xml:space="preserve"> 55 mm
</t>
    </r>
    <r>
      <rPr>
        <b/>
        <sz val="8"/>
        <rFont val="Tahoma"/>
        <family val="2"/>
        <charset val="238"/>
      </rPr>
      <t>Minimalne powiększenie lupy:</t>
    </r>
    <r>
      <rPr>
        <sz val="8"/>
        <rFont val="Tahoma"/>
        <family val="2"/>
        <charset val="238"/>
      </rPr>
      <t xml:space="preserve"> 2,5x
</t>
    </r>
    <r>
      <rPr>
        <b/>
        <sz val="8"/>
        <rFont val="Tahoma"/>
        <family val="2"/>
        <charset val="238"/>
      </rPr>
      <t xml:space="preserve">Ilość dodatkowych </t>
    </r>
    <r>
      <rPr>
        <sz val="8"/>
        <rFont val="Tahoma"/>
        <family val="2"/>
        <charset val="238"/>
      </rPr>
      <t xml:space="preserve">(mniejszych) </t>
    </r>
    <r>
      <rPr>
        <b/>
        <sz val="8"/>
        <rFont val="Tahoma"/>
        <family val="2"/>
        <charset val="238"/>
      </rPr>
      <t>soczewek:</t>
    </r>
    <r>
      <rPr>
        <sz val="8"/>
        <rFont val="Tahoma"/>
        <family val="2"/>
        <charset val="238"/>
      </rPr>
      <t xml:space="preserve"> min. 2 sztuki
</t>
    </r>
    <r>
      <rPr>
        <b/>
        <sz val="8"/>
        <rFont val="Tahoma"/>
        <family val="2"/>
        <charset val="238"/>
      </rPr>
      <t xml:space="preserve">Minimalne powiększenie dodatkowych </t>
    </r>
    <r>
      <rPr>
        <sz val="8"/>
        <rFont val="Tahoma"/>
        <family val="2"/>
        <charset val="238"/>
      </rPr>
      <t xml:space="preserve">(mniejszych) </t>
    </r>
    <r>
      <rPr>
        <b/>
        <sz val="8"/>
        <rFont val="Tahoma"/>
        <family val="2"/>
        <charset val="238"/>
      </rPr>
      <t>soczewek:</t>
    </r>
    <r>
      <rPr>
        <sz val="8"/>
        <rFont val="Tahoma"/>
        <family val="2"/>
        <charset val="238"/>
      </rPr>
      <t xml:space="preserve"> 25x oraz 55x
</t>
    </r>
    <r>
      <rPr>
        <b/>
        <sz val="8"/>
        <rFont val="Tahoma"/>
        <family val="2"/>
        <charset val="238"/>
      </rPr>
      <t xml:space="preserve">Podświetlenie LED: </t>
    </r>
    <r>
      <rPr>
        <sz val="8"/>
        <rFont val="Tahoma"/>
        <family val="2"/>
        <charset val="238"/>
      </rPr>
      <t xml:space="preserve">światło białe i ultrafioletowe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bateria</t>
    </r>
  </si>
  <si>
    <r>
      <t xml:space="preserve">Pojemnik do obserwacji owadów z wbudowanymi lupami (szkłami) powiększającymi, siatką pomiarową, otworami wentylacyjnymi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
</t>
    </r>
    <r>
      <rPr>
        <b/>
        <sz val="8"/>
        <rFont val="Tahoma"/>
        <family val="2"/>
        <charset val="238"/>
      </rPr>
      <t xml:space="preserve">Minimalna średnica pojemnika: </t>
    </r>
    <r>
      <rPr>
        <sz val="8"/>
        <rFont val="Tahoma"/>
        <family val="2"/>
        <charset val="238"/>
      </rPr>
      <t xml:space="preserve">60 mm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min. 2 sztuki</t>
    </r>
  </si>
  <si>
    <r>
      <t xml:space="preserve">Termometr szklany bezrtęciowy.
</t>
    </r>
    <r>
      <rPr>
        <b/>
        <sz val="8"/>
        <rFont val="Tahoma"/>
        <family val="2"/>
        <charset val="238"/>
      </rPr>
      <t xml:space="preserve">Wypełnienie: </t>
    </r>
    <r>
      <rPr>
        <sz val="8"/>
        <rFont val="Tahoma"/>
        <family val="2"/>
        <charset val="238"/>
      </rPr>
      <t xml:space="preserve">cieczowe
</t>
    </r>
    <r>
      <rPr>
        <b/>
        <sz val="8"/>
        <rFont val="Tahoma"/>
        <family val="2"/>
        <charset val="238"/>
      </rPr>
      <t xml:space="preserve">Zakres pomiaru: </t>
    </r>
    <r>
      <rPr>
        <sz val="8"/>
        <rFont val="Tahoma"/>
        <family val="2"/>
        <charset val="238"/>
      </rPr>
      <t xml:space="preserve">min. -10 do + 110 0C
</t>
    </r>
    <r>
      <rPr>
        <b/>
        <sz val="8"/>
        <rFont val="Tahoma"/>
        <family val="2"/>
        <charset val="238"/>
      </rPr>
      <t>Minimalne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</si>
  <si>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Igła preparacyjna prosta z integrowanym uchwytem (oprawą) antypoślizgowym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igła – stal nierdzewna, uchwyt – metal / aluminium
</t>
    </r>
    <r>
      <rPr>
        <b/>
        <sz val="8"/>
        <rFont val="Tahoma"/>
        <family val="2"/>
        <charset val="238"/>
      </rPr>
      <t xml:space="preserve">Minimalna długość całkowita: </t>
    </r>
    <r>
      <rPr>
        <sz val="8"/>
        <rFont val="Tahoma"/>
        <family val="2"/>
        <charset val="238"/>
      </rPr>
      <t>130 mm</t>
    </r>
  </si>
  <si>
    <r>
      <t xml:space="preserve">Pęseta z zaokrąglonymi (półokrągłymi) lub ostrymi końcówkami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105 mm </t>
    </r>
  </si>
  <si>
    <r>
      <t xml:space="preserve">Pęseta z ostrymi zakrzywionymi (zagiętymi, odgiętymi) końcówkami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 xml:space="preserve">105 mm </t>
    </r>
  </si>
  <si>
    <r>
      <t xml:space="preserve">Model przekroju struktury skóry człowieka zamontowany podstawie.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>70 – krotne powiększenie</t>
    </r>
  </si>
  <si>
    <r>
      <t xml:space="preserve">Mapa turystyczna powiatu rawickiego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składana
</t>
    </r>
    <r>
      <rPr>
        <b/>
        <sz val="8"/>
        <rFont val="Tahoma"/>
        <family val="2"/>
        <charset val="238"/>
      </rPr>
      <t>Skala</t>
    </r>
    <r>
      <rPr>
        <sz val="8"/>
        <rFont val="Tahoma"/>
        <family val="2"/>
        <charset val="238"/>
      </rPr>
      <t xml:space="preserve">: 1:75 000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</si>
  <si>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Zestaw min. 4 - elementowy przyrządów do preparowania okazów 
</t>
    </r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nożyczki, skalpel lub uchwyt do montażu ostrzy wraz z ostrzami, igła preparacyjna prosta, igła preparacyjna zakrzywiona lub lancetowata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stal nierdzewna
</t>
    </r>
    <r>
      <rPr>
        <b/>
        <sz val="8"/>
        <rFont val="Tahoma"/>
        <family val="2"/>
        <charset val="238"/>
      </rPr>
      <t xml:space="preserve">Opakowanie: </t>
    </r>
    <r>
      <rPr>
        <sz val="8"/>
        <rFont val="Tahoma"/>
        <family val="2"/>
        <charset val="238"/>
      </rPr>
      <t>piórnik / etui</t>
    </r>
  </si>
  <si>
    <r>
      <t xml:space="preserve">Zestaw szkiełek nakrywkowych szlifowanych – szkiełka mikroskopowe czyste
</t>
    </r>
    <r>
      <rPr>
        <b/>
        <sz val="8"/>
        <rFont val="Tahoma"/>
        <family val="2"/>
        <charset val="238"/>
      </rPr>
      <t xml:space="preserve">Wymiary: </t>
    </r>
    <r>
      <rPr>
        <sz val="8"/>
        <rFont val="Tahoma"/>
        <family val="2"/>
        <charset val="238"/>
      </rPr>
      <t xml:space="preserve">22x22x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100 sztuk</t>
    </r>
  </si>
  <si>
    <r>
      <t xml:space="preserve">Zestaw szkiełek podstawowych szlifowanych – szkiełka mikroskopowe czyste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76 x 25x 1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50 sztuk</t>
    </r>
  </si>
  <si>
    <r>
      <t xml:space="preserve">Sacharoza czysta: bezbarwne kryształki lub biały proszek, odczynnik laboratoryjny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1 kg</t>
    </r>
  </si>
  <si>
    <r>
      <t xml:space="preserve">Jodyna roztwór wodny 3%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500 ml</t>
    </r>
  </si>
  <si>
    <r>
      <t xml:space="preserve">Zestaw preparatów biologicznych: tkanek roślinnych i zwierzęcych zapakowanych w pudełko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</t>
    </r>
    <r>
      <rPr>
        <b/>
        <sz val="8"/>
        <rFont val="Tahoma"/>
        <family val="2"/>
        <charset val="238"/>
      </rPr>
      <t>Ilość preparatów:</t>
    </r>
    <r>
      <rPr>
        <sz val="8"/>
        <rFont val="Tahoma"/>
        <family val="2"/>
        <charset val="238"/>
      </rPr>
      <t xml:space="preserve"> min. 50 sztuk</t>
    </r>
  </si>
  <si>
    <t>Dmuchnij kulkę</t>
  </si>
  <si>
    <t>ZAJĘCIA Z LOGOPEDII (SP4)</t>
  </si>
  <si>
    <r>
      <t xml:space="preserve">Waga laboratoryjna elektroniczna z funkcją tarowania z pojemnikiem do ważenia
</t>
    </r>
    <r>
      <rPr>
        <b/>
        <sz val="8"/>
        <rFont val="Tahoma"/>
        <family val="2"/>
        <charset val="238"/>
      </rPr>
      <t>Dokładność ważenia (odczytu):</t>
    </r>
    <r>
      <rPr>
        <sz val="8"/>
        <rFont val="Tahoma"/>
        <family val="2"/>
        <charset val="238"/>
      </rPr>
      <t xml:space="preserve"> min. 0,1 g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
</t>
    </r>
    <r>
      <rPr>
        <b/>
        <sz val="8"/>
        <rFont val="Tahoma"/>
        <family val="2"/>
        <charset val="238"/>
      </rPr>
      <t xml:space="preserve">Obciążenie: </t>
    </r>
    <r>
      <rPr>
        <sz val="8"/>
        <rFont val="Tahoma"/>
        <family val="2"/>
        <charset val="238"/>
      </rPr>
      <t xml:space="preserve">max. 600 g 
</t>
    </r>
    <r>
      <rPr>
        <b/>
        <sz val="8"/>
        <rFont val="Tahoma"/>
        <family val="2"/>
        <charset val="238"/>
      </rPr>
      <t>Zasilanie</t>
    </r>
    <r>
      <rPr>
        <sz val="8"/>
        <rFont val="Tahoma"/>
        <family val="2"/>
        <charset val="238"/>
      </rPr>
      <t xml:space="preserve">: baterie i/lub zasilanie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</si>
  <si>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    
  sześciokątnego,
- ostrosłupa o podstawie: trapezu równoramiennego, rombu,    
  prostokąta, trójkąta prostokątnego i równoramiennego,
- graniastosłupa prawidłowego: trójkątnego, sześciokątnego,
- graniastosłupa o podstawie: trapezu równoramiennego,  
  równoległoboku, trójkąta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wszystkie elementy - tektura z podklejonym magnesem</t>
    </r>
  </si>
  <si>
    <r>
      <t xml:space="preserve">Waga laboratoryjna elektroniczna z funkcją tarowania z pojemnikiem do ważenia
</t>
    </r>
    <r>
      <rPr>
        <b/>
        <sz val="8"/>
        <rFont val="Tahoma"/>
        <family val="2"/>
        <charset val="238"/>
      </rPr>
      <t>Dokładność ważenia (odczytu):</t>
    </r>
    <r>
      <rPr>
        <sz val="8"/>
        <rFont val="Tahoma"/>
        <family val="2"/>
        <charset val="238"/>
      </rPr>
      <t xml:space="preserve"> min. 0,1 g
</t>
    </r>
    <r>
      <rPr>
        <b/>
        <sz val="8"/>
        <rFont val="Tahoma"/>
        <family val="2"/>
        <charset val="238"/>
      </rPr>
      <t xml:space="preserve">Wyświetlacz: </t>
    </r>
    <r>
      <rPr>
        <sz val="8"/>
        <rFont val="Tahoma"/>
        <family val="2"/>
        <charset val="238"/>
      </rPr>
      <t xml:space="preserve">LCD
</t>
    </r>
    <r>
      <rPr>
        <b/>
        <sz val="8"/>
        <rFont val="Tahoma"/>
        <family val="2"/>
        <charset val="238"/>
      </rPr>
      <t>Obciążenie:</t>
    </r>
    <r>
      <rPr>
        <sz val="8"/>
        <rFont val="Tahoma"/>
        <family val="2"/>
        <charset val="238"/>
      </rPr>
      <t xml:space="preserve"> max. 600 g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</si>
  <si>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Teleskop soczewkowy. 
</t>
    </r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  
-system optyczny: refraktor 
- średnica obiektywu: min. 60 mm 
- ogniskowa obiektywu: 700 mm 
- okulary: 4/12,5/20 mm 
- lunetka celownicza (szukacz): 5x24
- soczewka Barlow’a: 3x 
- powiększenie: 35x-525x 
- typ montażu: azymutalny (AZ) 
- statyw: aluminiowy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</si>
  <si>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Mikroskop optyczny z podłączeniem do komputera wraz z zestawem preparatów, szkiełek do przegotowywania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</si>
  <si>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t xml:space="preserve">Barometr – przenośna stacja pogodowa do pomiaru temperatury,wilgotności i ciśnienie atmosferycznego. </t>
  </si>
  <si>
    <t>Opiłki ferromagnetyczne umieszczone w zamkniętymprzezroczystym opakowaniu.</t>
  </si>
  <si>
    <t>22.1</t>
  </si>
  <si>
    <t>22.2</t>
  </si>
  <si>
    <t xml:space="preserve">Lusterko zawiera zestaw zwierciadeł wklęsłe i wypukłe umieszczone na wspólnej lub osobnych podstawach. </t>
  </si>
  <si>
    <t>Zestaw sprężyn metalowych</t>
  </si>
  <si>
    <r>
      <t xml:space="preserve">Cylinder miarowy wysoki z wylewem z podziałką i podstawą sześciokątną                                                                             
</t>
    </r>
    <r>
      <rPr>
        <b/>
        <sz val="8"/>
        <rFont val="Tahoma"/>
        <family val="2"/>
        <charset val="238"/>
      </rPr>
      <t>Materiał cylindra:</t>
    </r>
    <r>
      <rPr>
        <sz val="8"/>
        <rFont val="Tahoma"/>
        <family val="2"/>
        <charset val="238"/>
      </rPr>
      <t xml:space="preserve"> plastik (tworzywo)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</si>
  <si>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r>
      <t xml:space="preserve">Książka (przewodnik) przedstawia opisy i zdjęcia różnych gatunków roślin, grzybów  i zwierząt.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</si>
  <si>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(przewodnik) przedstawia opisy i zdjęcia różnych gatunków drzew.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</si>
  <si>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Waga laboratoryjna elektroniczna z funkcją tarowania z pojemnikiem do ważenia
</t>
    </r>
    <r>
      <rPr>
        <b/>
        <sz val="8"/>
        <rFont val="Tahoma"/>
        <family val="2"/>
        <charset val="238"/>
      </rPr>
      <t>Dokładność ważenia (odczytu):</t>
    </r>
    <r>
      <rPr>
        <sz val="8"/>
        <rFont val="Tahoma"/>
        <family val="2"/>
        <charset val="238"/>
      </rPr>
      <t xml:space="preserve"> min. 0,1 g
</t>
    </r>
    <r>
      <rPr>
        <b/>
        <sz val="8"/>
        <rFont val="Tahoma"/>
        <family val="2"/>
        <charset val="238"/>
      </rPr>
      <t xml:space="preserve">Wyświetlacz: </t>
    </r>
    <r>
      <rPr>
        <sz val="8"/>
        <rFont val="Tahoma"/>
        <family val="2"/>
        <charset val="238"/>
      </rPr>
      <t xml:space="preserve">LCD
</t>
    </r>
    <r>
      <rPr>
        <b/>
        <sz val="8"/>
        <rFont val="Tahoma"/>
        <family val="2"/>
        <charset val="238"/>
      </rPr>
      <t>Obciążenie</t>
    </r>
    <r>
      <rPr>
        <sz val="8"/>
        <rFont val="Tahoma"/>
        <family val="2"/>
        <charset val="238"/>
      </rPr>
      <t xml:space="preserve">: min. 0,1 g, max. 600 g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</si>
  <si>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Książka zawierająca podstawowej informacje niezbędne do realizacji podstawy programowej  z zakresu chemii w szkole podstawowej.              
</t>
    </r>
    <r>
      <rPr>
        <b/>
        <sz val="8"/>
        <rFont val="Tahoma"/>
        <family val="2"/>
        <charset val="238"/>
      </rPr>
      <t>Typ oprawy</t>
    </r>
    <r>
      <rPr>
        <sz val="8"/>
        <rFont val="Tahoma"/>
        <family val="2"/>
        <charset val="238"/>
      </rPr>
      <t xml:space="preserve">: dowolna                                                                                 
</t>
    </r>
    <r>
      <rPr>
        <b/>
        <sz val="8"/>
        <rFont val="Tahoma"/>
        <family val="2"/>
        <charset val="238"/>
      </rPr>
      <t xml:space="preserve">Wersja językowa: </t>
    </r>
    <r>
      <rPr>
        <sz val="8"/>
        <rFont val="Tahoma"/>
        <family val="2"/>
        <charset val="238"/>
      </rPr>
      <t>język polski</t>
    </r>
  </si>
  <si>
    <t>102.1</t>
  </si>
  <si>
    <t>102.2</t>
  </si>
  <si>
    <t>164.1</t>
  </si>
  <si>
    <t>164.2</t>
  </si>
  <si>
    <t>166.1</t>
  </si>
  <si>
    <t>166.2</t>
  </si>
  <si>
    <t>166.3</t>
  </si>
  <si>
    <t>178.1</t>
  </si>
  <si>
    <t>178.2</t>
  </si>
  <si>
    <t>178.3</t>
  </si>
  <si>
    <t>180.1</t>
  </si>
  <si>
    <t>180.2</t>
  </si>
  <si>
    <t>181.1</t>
  </si>
  <si>
    <t>181.2</t>
  </si>
  <si>
    <t>182.1</t>
  </si>
  <si>
    <t>182.2</t>
  </si>
  <si>
    <t>182.3</t>
  </si>
  <si>
    <t>185.1</t>
  </si>
  <si>
    <t>185.2</t>
  </si>
  <si>
    <t>185.3</t>
  </si>
  <si>
    <t>186.1</t>
  </si>
  <si>
    <t>186.2</t>
  </si>
  <si>
    <t>195.1</t>
  </si>
  <si>
    <t>195.2</t>
  </si>
  <si>
    <t>203.1</t>
  </si>
  <si>
    <t>203.2</t>
  </si>
  <si>
    <t>203.3</t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</si>
  <si>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</si>
  <si>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cena netto </t>
    </r>
    <r>
      <rPr>
        <i/>
        <sz val="8"/>
        <rFont val="Tahoma"/>
        <family val="2"/>
        <charset val="238"/>
      </rPr>
      <t xml:space="preserve">[zł] </t>
    </r>
    <r>
      <rPr>
        <b/>
        <i/>
        <sz val="8"/>
        <rFont val="Tahoma"/>
        <family val="2"/>
        <charset val="238"/>
      </rPr>
      <t xml:space="preserve">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</si>
  <si>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stawka podatku VAT </t>
    </r>
    <r>
      <rPr>
        <i/>
        <sz val="8"/>
        <rFont val="Tahoma"/>
        <family val="2"/>
        <charset val="238"/>
      </rPr>
      <t>[%]</t>
    </r>
  </si>
  <si>
    <r>
      <t>kwota podatku VAT</t>
    </r>
    <r>
      <rPr>
        <i/>
        <sz val="8"/>
        <rFont val="Tahoma"/>
        <family val="2"/>
        <charset val="238"/>
      </rPr>
      <t xml:space="preserve"> [zł]  </t>
    </r>
    <r>
      <rPr>
        <b/>
        <i/>
        <sz val="8"/>
        <rFont val="Tahoma"/>
        <family val="2"/>
        <charset val="238"/>
      </rPr>
      <t xml:space="preserve"> </t>
    </r>
    <r>
      <rPr>
        <i/>
        <sz val="8"/>
        <rFont val="Tahoma"/>
        <family val="2"/>
        <charset val="238"/>
      </rPr>
      <t xml:space="preserve">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</si>
  <si>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 xml:space="preserve">[zł] </t>
    </r>
    <r>
      <rPr>
        <b/>
        <i/>
        <sz val="8"/>
        <rFont val="Tahoma"/>
        <family val="2"/>
        <charset val="238"/>
      </rPr>
      <t xml:space="preserve">        </t>
    </r>
    <r>
      <rPr>
        <i/>
        <sz val="8"/>
        <rFont val="Tahoma"/>
        <family val="2"/>
        <charset val="238"/>
      </rPr>
      <t>[suma kol 7 i 9]</t>
    </r>
  </si>
  <si>
    <r>
      <t xml:space="preserve">Waga laboratoryjna elektroniczna z funkcją tarowania z pojemnikiem do ważenia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Dokładność ważenia </t>
    </r>
    <r>
      <rPr>
        <sz val="8"/>
        <rFont val="Tahoma"/>
        <family val="2"/>
        <charset val="238"/>
      </rPr>
      <t xml:space="preserve">(odczytu): min. 0,1 g                                                                   </t>
    </r>
    <r>
      <rPr>
        <b/>
        <sz val="8"/>
        <rFont val="Tahoma"/>
        <family val="2"/>
        <charset val="238"/>
      </rPr>
      <t>Wyświetlacz:</t>
    </r>
    <r>
      <rPr>
        <sz val="8"/>
        <rFont val="Tahoma"/>
        <family val="2"/>
        <charset val="238"/>
      </rPr>
      <t xml:space="preserve"> LCD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Obciążenie: </t>
    </r>
    <r>
      <rPr>
        <sz val="8"/>
        <rFont val="Tahoma"/>
        <family val="2"/>
        <charset val="238"/>
      </rPr>
      <t xml:space="preserve">min. 0,1 g, max. 600 g </t>
    </r>
    <r>
      <rPr>
        <b/>
        <sz val="8"/>
        <rFont val="Tahoma"/>
        <family val="2"/>
        <charset val="238"/>
      </rPr>
      <t xml:space="preserve">                                                                          Zasilanie:</t>
    </r>
    <r>
      <rPr>
        <sz val="8"/>
        <rFont val="Tahoma"/>
        <family val="2"/>
        <charset val="238"/>
      </rPr>
      <t xml:space="preserve"> baterie i/lub zasilanie                                                                                  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</si>
  <si>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Gaśnica przeznaczona do gaszenia pożarów grupy ABC (ciał stałych, cieczy palnych, gazów).                  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Masa środka gaśniczego: </t>
    </r>
    <r>
      <rPr>
        <sz val="8"/>
        <rFont val="Tahoma"/>
        <family val="2"/>
        <charset val="238"/>
      </rPr>
      <t xml:space="preserve">min 4 kg, max. 6 kg                                                                             </t>
    </r>
    <r>
      <rPr>
        <b/>
        <sz val="8"/>
        <rFont val="Tahoma"/>
        <family val="2"/>
        <charset val="238"/>
      </rPr>
      <t>Rodzaj środka gaśniczego:</t>
    </r>
    <r>
      <rPr>
        <sz val="8"/>
        <rFont val="Tahoma"/>
        <family val="2"/>
        <charset val="238"/>
      </rPr>
      <t xml:space="preserve"> proszek                                                                                                   </t>
    </r>
    <r>
      <rPr>
        <b/>
        <sz val="8"/>
        <rFont val="Tahoma"/>
        <family val="2"/>
        <charset val="238"/>
      </rPr>
      <t>Skuteczność gaszenia:</t>
    </r>
    <r>
      <rPr>
        <sz val="8"/>
        <rFont val="Tahoma"/>
        <family val="2"/>
        <charset val="238"/>
      </rPr>
      <t xml:space="preserve"> min 21A</t>
    </r>
  </si>
  <si>
    <t>załącznik nr 5.3 do SIWZ</t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</si>
  <si>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 matowa powierzchnia</t>
    </r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</si>
  <si>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dowolny 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</si>
  <si>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r>
      <t xml:space="preserve">Książka (atlas) przedstawiająca opisy, ilustracje lub fotografie różnych gatunków zwierząt chronionych w Polsce.   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</si>
  <si>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Zestaw matematycznych gier dydaktycznych i logicznych </t>
    </r>
    <r>
      <rPr>
        <sz val="8"/>
        <rFont val="Tahoma"/>
        <family val="2"/>
        <charset val="238"/>
      </rPr>
      <t>(pojedyncze)</t>
    </r>
  </si>
  <si>
    <r>
      <t xml:space="preserve">Matematyczne gry dydaktyczne i logiczne do nauki ułamków,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układanka lub domino.</t>
    </r>
  </si>
  <si>
    <r>
      <t xml:space="preserve">Matematyczne gry dydaktyczne i logiczne do nauki ułamków,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układanka lub domino</t>
    </r>
  </si>
  <si>
    <r>
      <t xml:space="preserve">Zestaw do budowy modeli chemicznych w pojemniku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minimalna ilość elementów 454 sztuki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</t>
    </r>
  </si>
  <si>
    <r>
      <t xml:space="preserve">Plansza układu okresowego pierwiastków – strona chemiczna
</t>
    </r>
    <r>
      <rPr>
        <b/>
        <sz val="8"/>
        <color indexed="8"/>
        <rFont val="Tahoma"/>
        <family val="2"/>
        <charset val="238"/>
      </rPr>
      <t xml:space="preserve">Typ planszy: </t>
    </r>
    <r>
      <rPr>
        <sz val="8"/>
        <color indexed="8"/>
        <rFont val="Tahoma"/>
        <family val="2"/>
        <charset val="238"/>
      </rPr>
      <t>ścienna</t>
    </r>
    <r>
      <rPr>
        <b/>
        <sz val="8"/>
        <color indexed="8"/>
        <rFont val="Tahoma"/>
        <family val="2"/>
        <charset val="238"/>
      </rPr>
      <t xml:space="preserve">
Rodzaj planszy: </t>
    </r>
    <r>
      <rPr>
        <sz val="8"/>
        <color indexed="8"/>
        <rFont val="Tahoma"/>
        <family val="2"/>
        <charset val="238"/>
      </rPr>
      <t xml:space="preserve">jednostronna
</t>
    </r>
    <r>
      <rPr>
        <b/>
        <sz val="8"/>
        <color indexed="8"/>
        <rFont val="Tahoma"/>
        <family val="2"/>
        <charset val="238"/>
      </rPr>
      <t>Minimalne wymiary:</t>
    </r>
    <r>
      <rPr>
        <sz val="8"/>
        <color indexed="8"/>
        <rFont val="Tahoma"/>
        <family val="2"/>
        <charset val="238"/>
      </rPr>
      <t xml:space="preserve"> 160 x 120 cm
</t>
    </r>
    <r>
      <rPr>
        <b/>
        <sz val="8"/>
        <color indexed="8"/>
        <rFont val="Tahoma"/>
        <family val="2"/>
        <charset val="238"/>
      </rPr>
      <t>Oprawa:</t>
    </r>
    <r>
      <rPr>
        <sz val="8"/>
        <color indexed="8"/>
        <rFont val="Tahoma"/>
        <family val="2"/>
        <charset val="238"/>
      </rPr>
      <t xml:space="preserve"> plastikowa lub drewniana lub metalowa z zawieszką, laminowana (foliowana) lub   z tkaniny banerowej
</t>
    </r>
    <r>
      <rPr>
        <b/>
        <sz val="8"/>
        <color indexed="8"/>
        <rFont val="Tahoma"/>
        <family val="2"/>
        <charset val="238"/>
      </rPr>
      <t>Wersja językowa</t>
    </r>
    <r>
      <rPr>
        <sz val="8"/>
        <color indexed="8"/>
        <rFont val="Tahoma"/>
        <family val="2"/>
        <charset val="238"/>
      </rPr>
      <t>: polska / łacińska</t>
    </r>
  </si>
  <si>
    <r>
      <t xml:space="preserve">Plansza tabeli rozpuszczalności związków
</t>
    </r>
    <r>
      <rPr>
        <b/>
        <sz val="8"/>
        <color indexed="8"/>
        <rFont val="Tahoma"/>
        <family val="2"/>
        <charset val="238"/>
      </rPr>
      <t>Typ planszy:</t>
    </r>
    <r>
      <rPr>
        <sz val="8"/>
        <color indexed="8"/>
        <rFont val="Tahoma"/>
        <family val="2"/>
        <charset val="238"/>
      </rPr>
      <t xml:space="preserve"> ścienna
</t>
    </r>
    <r>
      <rPr>
        <b/>
        <sz val="8"/>
        <color indexed="8"/>
        <rFont val="Tahoma"/>
        <family val="2"/>
        <charset val="238"/>
      </rPr>
      <t>Rodzaj planszy</t>
    </r>
    <r>
      <rPr>
        <sz val="8"/>
        <color indexed="8"/>
        <rFont val="Tahoma"/>
        <family val="2"/>
        <charset val="238"/>
      </rPr>
      <t xml:space="preserve">: jednostronna
Minimalne wymiary: 150 x 110 cm
</t>
    </r>
    <r>
      <rPr>
        <b/>
        <sz val="8"/>
        <color indexed="8"/>
        <rFont val="Tahoma"/>
        <family val="2"/>
        <charset val="238"/>
      </rPr>
      <t>Oprawa:</t>
    </r>
    <r>
      <rPr>
        <sz val="8"/>
        <color indexed="8"/>
        <rFont val="Tahoma"/>
        <family val="2"/>
        <charset val="238"/>
      </rPr>
      <t xml:space="preserve"> plastikowa lub drewniana lub metalowa z zawieszką, plansza laminowana (laminowana) 
</t>
    </r>
    <r>
      <rPr>
        <b/>
        <sz val="8"/>
        <color indexed="8"/>
        <rFont val="Tahoma"/>
        <family val="2"/>
        <charset val="238"/>
      </rPr>
      <t>Wersja językowa</t>
    </r>
    <r>
      <rPr>
        <sz val="8"/>
        <color indexed="8"/>
        <rFont val="Tahoma"/>
        <family val="2"/>
        <charset val="238"/>
      </rPr>
      <t>: język polski</t>
    </r>
  </si>
  <si>
    <r>
      <t xml:space="preserve">Apteczka z wyposażeniem umieszczona w torbie lub plecaku.
</t>
    </r>
    <r>
      <rPr>
        <b/>
        <sz val="8"/>
        <rFont val="Tahoma"/>
        <family val="2"/>
        <charset val="238"/>
      </rPr>
      <t xml:space="preserve">Minimalna </t>
    </r>
    <r>
      <rPr>
        <sz val="8"/>
        <rFont val="Tahoma"/>
        <family val="2"/>
        <charset val="238"/>
      </rPr>
      <t xml:space="preserve">zawartość apteczki:  
- opaska elastyczna (bandaż elastyczny) 10 cm x 4 m  - 2 szt. 
- bandaż dziany (bandaż zwykły)10 cm x 4 m - 1 szt. 
- bandaż dziany (bandaż zwykły) min. 4 cm x 4 m - 1 szt. 
- kompres gazowy min. 9 x 9 cm - 2 szt. 
- kompres gazowy 1/2 m2 - 1 szt. 
- 2 x komplet plastrów – 8 szt. 
- plaster na szpuli (rolce) 1,25 cm x 5 m  - 1 szt.
- chusta trójkątna  - 1 szt. 
- opatrunek na oparzenia  - 1 szt. 
- folia izotermiczna „Koc ratunkowy” (koc termoizolacyjny) - 1 szt. 
- rękawiczki - 3 pary
- nożyczki - 1 szt 
- maseczka do sztucznego oddychania - 1 szt 
- płyn lub żel do odkażania rąk  - 1 szt. </t>
    </r>
  </si>
  <si>
    <r>
      <t>KALKULACJA CENY - opis przedmiotu zamówienia dla CZĘŚCI 3                                                                                                                                                                                          
 (dostawa pomocy dydaktycznych i sprzętu do pracowni przyrodniczej, matematycznej, przyrodniczo – biologiczno – geograficznej, międzyszkolnej pracowni przyrodniczo – fizycznej, przyrodniczo - chemicznej oraz prowadzenia zajęć z logopedii na potrzeby</t>
    </r>
    <r>
      <rPr>
        <b/>
        <sz val="11"/>
        <color indexed="12"/>
        <rFont val="Tahoma"/>
        <family val="2"/>
        <charset val="238"/>
      </rPr>
      <t xml:space="preserve"> Szkoły Podstawowej Nr 4 w Rawiczu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</si>
  <si>
    <r>
      <t xml:space="preserve">Książka (przewodnik) zawierająca informacje, rysunki i zdjęcia  różnych gatunków owadów występujących w przyrodzie.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</si>
  <si>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Gliceryna roślinna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1 litr</t>
    </r>
  </si>
  <si>
    <r>
      <t xml:space="preserve">Zestaw: </t>
    </r>
    <r>
      <rPr>
        <sz val="8"/>
        <rFont val="Tahoma"/>
        <family val="2"/>
        <charset val="238"/>
      </rPr>
      <t xml:space="preserve">min. 10 plansz                                                                                                 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 planszy: </t>
    </r>
    <r>
      <rPr>
        <sz val="8"/>
        <rFont val="Tahoma"/>
        <family val="2"/>
        <charset val="238"/>
      </rPr>
      <t xml:space="preserve">100 cm x 70 cm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laminowana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</si>
  <si>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Mikroskop optyczny z podłączeniem do komputera wraz z zestawem preparatów, szkiełek do przegotowywania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 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</si>
  <si>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kontrast: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</si>
  <si>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r>
      <t xml:space="preserve">Pojemnik do obserwacji owadów z wbudowanymi lupami (szkłami) powiększającymi, miarką pomiarową, otworami wentylacyjnymi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 3 sztuki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</si>
  <si>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</si>
  <si>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</si>
  <si>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r>
      <t xml:space="preserve">Waga szalkowa z tworzywa wraz z min 25 odważnikami (metalowymi i plastikowymi) o różnej wadze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wymagania:</t>
    </r>
    <r>
      <rPr>
        <sz val="8"/>
        <rFont val="Tahoma"/>
        <family val="2"/>
        <charset val="238"/>
      </rPr>
      <t xml:space="preserve"> cztery wymienne szalki, głębokie kalibrowanie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</si>
  <si>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</si>
  <si>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</si>
  <si>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areometrów do mierzenia gęstości cieczy.                                                               
Zestaw min.: 5 szt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</t>
    </r>
    <r>
      <rPr>
        <sz val="8"/>
        <rFont val="Tahoma"/>
        <family val="2"/>
        <charset val="238"/>
      </rPr>
      <t xml:space="preserve">: od 0,700 do 1,200g/cm3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</si>
  <si>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Miernik uniwersalny do pomiaru różnych wielkości fizycznych (prąd stały, prąd zmienny, opór elektryczny) z sondą do pomiaru temperatury i wyświetlaczem LCD.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</si>
  <si>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Elektroskop do przeprowadzania doświadczeń z elektrostatyki umieszczony na podstawie.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>: metal i szkło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</si>
  <si>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</si>
  <si>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</si>
  <si>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>Kształt:</t>
    </r>
    <r>
      <rPr>
        <sz val="8"/>
        <rFont val="Tahoma"/>
        <family val="2"/>
        <charset val="238"/>
      </rPr>
      <t xml:space="preserve"> trójkąt równoboczny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</si>
  <si>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Pojemnik próżniowy z pompką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 1 litr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</si>
  <si>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Latarka LED o dużej mocy ze wskaźnikiem laserowym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światła:</t>
    </r>
    <r>
      <rPr>
        <sz val="8"/>
        <rFont val="Tahoma"/>
        <family val="2"/>
        <charset val="238"/>
      </rPr>
      <t xml:space="preserve"> LED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Kolor lasera:</t>
    </r>
    <r>
      <rPr>
        <sz val="8"/>
        <rFont val="Tahoma"/>
        <family val="2"/>
        <charset val="238"/>
      </rPr>
      <t xml:space="preserve"> czerwony</t>
    </r>
  </si>
  <si>
    <r>
      <t xml:space="preserve">Ciśnieniomierz automatyczny naramienny                                                                 
</t>
    </r>
    <r>
      <rPr>
        <b/>
        <sz val="8"/>
        <rFont val="Tahoma"/>
        <family val="2"/>
        <charset val="238"/>
      </rPr>
      <t>Wyświetlacz:</t>
    </r>
    <r>
      <rPr>
        <sz val="8"/>
        <rFont val="Tahoma"/>
        <family val="2"/>
        <charset val="238"/>
      </rPr>
      <t xml:space="preserve"> LCD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pamięć:</t>
    </r>
    <r>
      <rPr>
        <sz val="8"/>
        <rFont val="Tahoma"/>
        <family val="2"/>
        <charset val="238"/>
      </rPr>
      <t xml:space="preserve"> 90 pomiarów                                                                          
</t>
    </r>
    <r>
      <rPr>
        <b/>
        <sz val="8"/>
        <rFont val="Tahoma"/>
        <family val="2"/>
        <charset val="238"/>
      </rPr>
      <t>Pomiary:</t>
    </r>
    <r>
      <rPr>
        <sz val="8"/>
        <rFont val="Tahoma"/>
        <family val="2"/>
        <charset val="238"/>
      </rPr>
      <t xml:space="preserve"> ciśnienia, pulsu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</si>
  <si>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nie</t>
    </r>
  </si>
  <si>
    <r>
      <t xml:space="preserve">Typ mapy: </t>
    </r>
    <r>
      <rPr>
        <sz val="8"/>
        <rFont val="Tahoma"/>
        <family val="2"/>
        <charset val="238"/>
      </rPr>
      <t>ścienna</t>
    </r>
    <r>
      <rPr>
        <b/>
        <sz val="8"/>
        <rFont val="Tahoma"/>
        <family val="2"/>
        <charset val="238"/>
      </rPr>
      <t xml:space="preserve">
Rodzaj mapy: </t>
    </r>
    <r>
      <rPr>
        <sz val="8"/>
        <rFont val="Tahoma"/>
        <family val="2"/>
        <charset val="238"/>
      </rPr>
      <t>dwustronna</t>
    </r>
    <r>
      <rPr>
        <b/>
        <sz val="8"/>
        <rFont val="Tahoma"/>
        <family val="2"/>
        <charset val="238"/>
      </rPr>
      <t xml:space="preserve">
Minimalne wymiary: </t>
    </r>
    <r>
      <rPr>
        <sz val="8"/>
        <rFont val="Tahoma"/>
        <family val="2"/>
        <charset val="238"/>
      </rPr>
      <t>160 cm x 114 cm</t>
    </r>
    <r>
      <rPr>
        <b/>
        <sz val="8"/>
        <rFont val="Tahoma"/>
        <family val="2"/>
        <charset val="238"/>
      </rPr>
      <t xml:space="preserve">
Skala: </t>
    </r>
    <r>
      <rPr>
        <sz val="8"/>
        <rFont val="Tahoma"/>
        <family val="2"/>
        <charset val="238"/>
      </rPr>
      <t>do 1:24 mln</t>
    </r>
    <r>
      <rPr>
        <b/>
        <sz val="8"/>
        <rFont val="Tahoma"/>
        <family val="2"/>
        <charset val="238"/>
      </rPr>
      <t xml:space="preserve">
Oprawa: </t>
    </r>
    <r>
      <rPr>
        <sz val="8"/>
        <rFont val="Tahoma"/>
        <family val="2"/>
        <charset val="238"/>
      </rPr>
      <t xml:space="preserve">plastikowa lub drewniana lub metalowa (min. dwa boki) z zawieszką, mapa dwustronnie laminowana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Wersja językowa: </t>
    </r>
    <r>
      <rPr>
        <sz val="8"/>
        <rFont val="Tahoma"/>
        <family val="2"/>
        <charset val="238"/>
      </rPr>
      <t>język polski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</si>
  <si>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cm x 120 cm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</si>
  <si>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Model szkieletu człowieka z ruchomymi elementami (kończyny górne i dolne) umieszczonym na statywie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1:2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85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</si>
  <si>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70 cm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laminowana (foliowana)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</si>
  <si>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70 cm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
laminowana (foliowana)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</si>
  <si>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70 cm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
laminowana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</si>
  <si>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Plansza obrazująca pięć zmysłów człowieka                                                                          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 70 cm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
laminowana (foliowana)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</si>
  <si>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Plansza przedstawia budowę rośliny, w tym przedstawiająca budowę kwiatu, rodzaje liści, korzeni i kwiatostanów.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100 cm x 70 cm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
laminowana (foliowana)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</si>
  <si>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Plansza przedstawia ptaki, w szczególności dzioby i pazury ptaków.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90 x 60 cm.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
laminowana (foliowana)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</si>
  <si>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70 cm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
laminowana (foliowana)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</si>
  <si>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 / leksykon / atlas) zawierająca opisy i zdjęcia  różnych zjawisk pogodowych i klimatycznych występujących w przyrodzie.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</si>
  <si>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(atlas) zawierająca opisy, ilustracje oraz zdjęcia różnych gatunków ptaków żyjących w Polsce.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</si>
  <si>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 / przewodnik) zawierająca opisy i zdjęcia różnych gatunków grzybów rosnących w Polsce.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</si>
  <si>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 / poradnik) opisująca różne gatunki roślin chronionych w Polsce wraz z ilustracjami, zdjęciami i rysunkami.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</si>
  <si>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(atlas) przedstawiająca budowę oraz mechanizmy funkcjonowania ludzkiego ciała poprzez zawarte ilustracje oraz rysunki.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</si>
  <si>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Węgiel aktywny</t>
    </r>
    <r>
      <rPr>
        <b/>
        <sz val="8"/>
        <rFont val="Tahoma"/>
        <family val="2"/>
        <charset val="238"/>
      </rPr>
      <t xml:space="preserve">,                                                                                                        
Ziarnistość: </t>
    </r>
    <r>
      <rPr>
        <sz val="8"/>
        <rFont val="Tahoma"/>
        <family val="2"/>
        <charset val="238"/>
      </rPr>
      <t>od 0,43 do 1,70 mm</t>
    </r>
    <r>
      <rPr>
        <b/>
        <sz val="8"/>
        <rFont val="Tahoma"/>
        <family val="2"/>
        <charset val="238"/>
      </rPr>
      <t xml:space="preserve">                                                                          
Opakowanie:</t>
    </r>
    <r>
      <rPr>
        <sz val="8"/>
        <rFont val="Tahoma"/>
        <family val="2"/>
        <charset val="238"/>
      </rPr>
      <t xml:space="preserve"> min. 1,7 l.</t>
    </r>
  </si>
  <si>
    <r>
      <t xml:space="preserve">Zestaw preparatów mikroskopowych - bezkregowce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różnych 5 preparatów                                                                                   
Zestaw umieszczony opakowaniu</t>
    </r>
  </si>
  <si>
    <r>
      <t>Zestaw preparatów mikroskopowych – skrzydła owadów</t>
    </r>
    <r>
      <rPr>
        <b/>
        <sz val="8"/>
        <rFont val="Tahoma"/>
        <family val="2"/>
        <charset val="238"/>
      </rPr>
      <t xml:space="preserve">                                                     
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</si>
  <si>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rośliny jadalne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</si>
  <si>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tkanki ssaków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   
Zestaw umieszczony opakowaniu</t>
    </r>
  </si>
  <si>
    <r>
      <t xml:space="preserve">Zestaw preparatów mikroskopowych – grzyby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
Zestaw umieszczony opakowaniu</t>
    </r>
  </si>
  <si>
    <r>
      <t xml:space="preserve">Zestaw preparatów mikroskopowych – co żyje w kropli wody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    
Zestaw umieszczony opakowaniu</t>
    </r>
  </si>
  <si>
    <r>
      <t xml:space="preserve">Zestaw preparatów mikroskopowych – tkanki człowieka cz. I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</si>
  <si>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tkanki człowieka cz. II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
Zestaw umieszczony opakowaniu</t>
    </r>
  </si>
  <si>
    <r>
      <t xml:space="preserve">Zestaw preparatów mikroskopowych – tkanki człowieka zmienione chorobowo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</si>
  <si>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preparaty zologiczne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30 różnych preparatów                                                                                      
Zestaw umieszczony opakowaniu</t>
    </r>
  </si>
  <si>
    <r>
      <t xml:space="preserve">Zestaw preparatów mikroskopowych – przyroda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
Zestaw umieszczony opakowaniu</t>
    </r>
  </si>
  <si>
    <r>
      <t xml:space="preserve">Zestaw pałeczek do elektryzowania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Miimalna długość pałeczki:</t>
    </r>
    <r>
      <rPr>
        <sz val="8"/>
        <rFont val="Tahoma"/>
        <family val="2"/>
        <charset val="238"/>
      </rPr>
      <t xml:space="preserve"> 30cm</t>
    </r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</si>
  <si>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opakowanu.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</si>
  <si>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</si>
  <si>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Zestaw różnych sprężyn metalowych                                                                         
</t>
    </r>
    <r>
      <rPr>
        <b/>
        <sz val="8"/>
        <rFont val="Tahoma"/>
        <family val="2"/>
        <charset val="238"/>
      </rPr>
      <t>Zestawów:</t>
    </r>
    <r>
      <rPr>
        <sz val="8"/>
        <rFont val="Tahoma"/>
        <family val="2"/>
        <charset val="238"/>
      </rPr>
      <t xml:space="preserve"> min 50 sztuk                                                                                                 
Zestaw umieszczony w opakowaniu</t>
    </r>
  </si>
  <si>
    <r>
      <t xml:space="preserve">Tlenek wapnia, stały, czysty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</si>
  <si>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Siarka sublimowana, czysta (proszek)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</si>
  <si>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Zestaw barwników spożywczych w proszku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8 sztuk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waga opakowania:</t>
    </r>
    <r>
      <rPr>
        <sz val="8"/>
        <rFont val="Tahoma"/>
        <family val="2"/>
        <charset val="238"/>
      </rPr>
      <t xml:space="preserve"> 4 g</t>
    </r>
  </si>
  <si>
    <r>
      <t xml:space="preserve">Mikroskop optyczny o minimalnych parametrach:                                                          
</t>
    </r>
    <r>
      <rPr>
        <b/>
        <sz val="8"/>
        <rFont val="Tahoma"/>
        <family val="2"/>
        <charset val="238"/>
      </rPr>
      <t>Zakres powiększenia:</t>
    </r>
    <r>
      <rPr>
        <sz val="8"/>
        <rFont val="Tahoma"/>
        <family val="2"/>
        <charset val="238"/>
      </rPr>
      <t xml:space="preserve"> min 40x – 400x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oświetlenia:</t>
    </r>
    <r>
      <rPr>
        <sz val="8"/>
        <rFont val="Tahoma"/>
        <family val="2"/>
        <charset val="238"/>
      </rPr>
      <t xml:space="preserve"> LED (górne i dolne)                                                                          
</t>
    </r>
    <r>
      <rPr>
        <b/>
        <sz val="8"/>
        <rFont val="Tahoma"/>
        <family val="2"/>
        <charset val="238"/>
      </rPr>
      <t>Obiektywy:</t>
    </r>
    <r>
      <rPr>
        <sz val="8"/>
        <rFont val="Tahoma"/>
        <family val="2"/>
        <charset val="238"/>
      </rPr>
      <t xml:space="preserve"> min. 4x, 10x, 40x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Okular:</t>
    </r>
    <r>
      <rPr>
        <sz val="8"/>
        <rFont val="Tahoma"/>
        <family val="2"/>
        <charset val="238"/>
      </rPr>
      <t xml:space="preserve"> min WF 10x Stolik z zaciskam (uchwytami)                                                                 
</t>
    </r>
    <r>
      <rPr>
        <b/>
        <sz val="8"/>
        <rFont val="Tahoma"/>
        <family val="2"/>
        <charset val="238"/>
      </rPr>
      <t>Oświetlenie:</t>
    </r>
    <r>
      <rPr>
        <sz val="8"/>
        <rFont val="Tahoma"/>
        <family val="2"/>
        <charset val="238"/>
      </rPr>
      <t xml:space="preserve"> przechodzące  i odbite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/ akumulator i/lub zasilacz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</si>
  <si>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Mikroskop stereoskopowy (terenowy) o minimalnych parametrach:                                                                                      
</t>
    </r>
    <r>
      <rPr>
        <b/>
        <sz val="8"/>
        <rFont val="Tahoma"/>
        <family val="2"/>
        <charset val="238"/>
      </rPr>
      <t>Głowica okularowa:</t>
    </r>
    <r>
      <rPr>
        <sz val="8"/>
        <rFont val="Tahoma"/>
        <family val="2"/>
        <charset val="238"/>
      </rPr>
      <t xml:space="preserve"> binokular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20 x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oświetlenia:</t>
    </r>
    <r>
      <rPr>
        <sz val="8"/>
        <rFont val="Tahoma"/>
        <family val="2"/>
        <charset val="238"/>
      </rPr>
      <t xml:space="preserve"> LED                                                                                                
</t>
    </r>
    <r>
      <rPr>
        <b/>
        <sz val="8"/>
        <rFont val="Tahoma"/>
        <family val="2"/>
        <charset val="238"/>
      </rPr>
      <t>Oświetlenie:</t>
    </r>
    <r>
      <rPr>
        <sz val="8"/>
        <rFont val="Tahoma"/>
        <family val="2"/>
        <charset val="238"/>
      </rPr>
      <t xml:space="preserve"> przechodzące  i odbite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min. baterie / akumulator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</si>
  <si>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Ruchomy model układu Słońce - Ziemia - Księżyc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 xml:space="preserve">500 mm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lub zasilacz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</si>
  <si>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Lornetka o budowie dachopryzmatycznej z kolorowymi soczewkami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</si>
  <si>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 xml:space="preserve">Książka (przewodnik / leksykon) o tematyce roślin i zwierząt, zawierający opisy wraz ze zdjęciami różnych gatunków roślin i zwierząt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</si>
  <si>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Klucz do oznaczania różnych gatunków roślin.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dowolna                                                                                              
\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                      </t>
    </r>
  </si>
  <si>
    <r>
      <t xml:space="preserve">Atlas geograficzny dla klas 5-8 szkoły podstawowe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dowolna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</si>
  <si>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Mapa Europy (ogólnogeograficzna / polityczna)         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120 cm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</si>
  <si>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Mapa Ameryki Północnej (ogólnogeograficzna / polityczna)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x 138 cm                                                                             
</t>
    </r>
    <r>
      <rPr>
        <b/>
        <sz val="8"/>
        <rFont val="Tahoma"/>
        <family val="2"/>
        <charset val="238"/>
      </rPr>
      <t xml:space="preserve">Przedział Skalia: </t>
    </r>
    <r>
      <rPr>
        <sz val="8"/>
        <rFont val="Tahoma"/>
        <family val="2"/>
        <charset val="238"/>
      </rPr>
      <t xml:space="preserve">do 1:9 mln        </t>
    </r>
    <r>
      <rPr>
        <sz val="8"/>
        <color indexed="10"/>
        <rFont val="Tahoma"/>
        <family val="2"/>
        <charset val="238"/>
      </rPr>
      <t xml:space="preserve">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</si>
  <si>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Mapa Afryki (ogólnogeograficzna / polityczna)                                                           
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x 140 cm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1:9,1 mln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</si>
  <si>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Mapa Australii (ogólnogeograficzna / polityczna)  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x 140 cm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1:8 mln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</si>
  <si>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Mapa świata (geologia i tektonika)                            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110 cm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do1:37 mln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dwustronnie laminowana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</si>
  <si>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Mapa Polski (ogólnogeograficzna / podział administracyjny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x 98 cm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1:750 tyś. </t>
    </r>
    <r>
      <rPr>
        <sz val="8"/>
        <color indexed="10"/>
        <rFont val="Tahoma"/>
        <family val="2"/>
        <charset val="238"/>
      </rPr>
      <t xml:space="preserve">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</si>
  <si>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Mapa turystyczna gór polskich (np. Sudety, Karpaty, Biesczczady, Pieniny itp.)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składana                                            
</t>
    </r>
    <r>
      <rPr>
        <b/>
        <sz val="8"/>
        <rFont val="Tahoma"/>
        <family val="2"/>
        <charset val="238"/>
      </rPr>
      <t>Przedział skali</t>
    </r>
    <r>
      <rPr>
        <sz val="8"/>
        <rFont val="Tahoma"/>
        <family val="2"/>
        <charset val="238"/>
      </rPr>
      <t xml:space="preserve">: od 1:30 000 do 1:60 000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 xml:space="preserve">dwustronnie foliowana (laminowana)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</si>
  <si>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Zestaw probówek ze statywem:Probówka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 Statyw (stojak) na ww. probówki: min. 
6 otworów i min. 6 kołeczków do osuszania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</si>
  <si>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</si>
  <si>
    <t>Oferujemy dostawę niżej wymienionych pomcy dydaktycznych i sprzętu za następujące kwoty: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</si>
</sst>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b/>
      <sz val="7"/>
      <name val="Tahoma"/>
      <family val="2"/>
      <charset val="238"/>
    </font>
    <font>
      <b/>
      <sz val="8"/>
      <color indexed="8"/>
      <name val="Tahoma"/>
      <family val="2"/>
      <charset val="238"/>
    </font>
    <font>
      <i/>
      <sz val="8"/>
      <name val="Tahoma"/>
      <family val="2"/>
      <charset val="238"/>
    </font>
    <font>
      <sz val="7"/>
      <name val="Tahoma"/>
      <family val="2"/>
      <charset val="238"/>
    </font>
    <font>
      <b/>
      <sz val="11"/>
      <color indexed="12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indexed="12"/>
      <name val="Comic Sans MS"/>
      <family val="4"/>
      <charset val="238"/>
    </font>
    <font>
      <sz val="8"/>
      <color indexed="10"/>
      <name val="Tahoma"/>
      <family val="2"/>
      <charset val="238"/>
    </font>
    <font>
      <i/>
      <sz val="11"/>
      <color indexed="23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167">
    <xf numFmtId="0" fontId="0" fillId="0" borderId="0" xfId="0"/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16" xfId="0" applyFont="1" applyFill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0" fontId="5" fillId="5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vertical="center" wrapText="1"/>
    </xf>
    <xf numFmtId="0" fontId="6" fillId="0" borderId="7" xfId="0" applyFont="1" applyFill="1" applyBorder="1" applyAlignment="1" applyProtection="1">
      <alignment vertical="center" wrapText="1"/>
    </xf>
    <xf numFmtId="0" fontId="6" fillId="4" borderId="3" xfId="0" applyNumberFormat="1" applyFont="1" applyFill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0" fillId="0" borderId="0" xfId="0" applyProtection="1"/>
    <xf numFmtId="0" fontId="9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0" fillId="4" borderId="0" xfId="0" applyFill="1" applyProtection="1"/>
    <xf numFmtId="0" fontId="6" fillId="0" borderId="4" xfId="0" applyFont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 wrapText="1"/>
    </xf>
    <xf numFmtId="0" fontId="6" fillId="4" borderId="4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vertical="center" wrapText="1"/>
    </xf>
    <xf numFmtId="0" fontId="8" fillId="4" borderId="3" xfId="0" applyFont="1" applyFill="1" applyBorder="1" applyAlignment="1" applyProtection="1">
      <alignment vertical="center" wrapText="1"/>
    </xf>
    <xf numFmtId="0" fontId="8" fillId="0" borderId="3" xfId="0" applyFont="1" applyFill="1" applyBorder="1" applyAlignment="1" applyProtection="1">
      <alignment vertical="center" wrapText="1"/>
    </xf>
    <xf numFmtId="0" fontId="10" fillId="5" borderId="3" xfId="0" applyFont="1" applyFill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vertical="center" wrapText="1"/>
    </xf>
    <xf numFmtId="0" fontId="5" fillId="4" borderId="3" xfId="0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10" fillId="0" borderId="3" xfId="0" applyNumberFormat="1" applyFont="1" applyBorder="1" applyAlignment="1" applyProtection="1">
      <alignment horizontal="left" vertical="center" wrapText="1"/>
    </xf>
    <xf numFmtId="0" fontId="5" fillId="4" borderId="3" xfId="0" applyNumberFormat="1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0" fontId="10" fillId="4" borderId="3" xfId="0" applyNumberFormat="1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10" fillId="5" borderId="3" xfId="0" applyNumberFormat="1" applyFont="1" applyFill="1" applyBorder="1" applyAlignment="1" applyProtection="1">
      <alignment horizontal="left" vertical="center" wrapText="1"/>
    </xf>
    <xf numFmtId="0" fontId="5" fillId="4" borderId="3" xfId="0" applyFont="1" applyFill="1" applyBorder="1" applyAlignment="1" applyProtection="1">
      <alignment horizontal="left" vertical="center" wrapText="1"/>
    </xf>
    <xf numFmtId="0" fontId="6" fillId="4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2" fontId="8" fillId="3" borderId="0" xfId="0" applyNumberFormat="1" applyFont="1" applyFill="1" applyBorder="1" applyAlignment="1" applyProtection="1">
      <alignment horizontal="center" vertical="center" wrapText="1"/>
    </xf>
    <xf numFmtId="10" fontId="6" fillId="4" borderId="0" xfId="0" applyNumberFormat="1" applyFont="1" applyFill="1" applyBorder="1" applyAlignment="1" applyProtection="1">
      <alignment horizontal="center" vertical="center"/>
    </xf>
    <xf numFmtId="2" fontId="6" fillId="4" borderId="0" xfId="0" applyNumberFormat="1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6" fillId="0" borderId="4" xfId="0" applyFont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left" vertical="center" wrapText="1"/>
    </xf>
    <xf numFmtId="0" fontId="6" fillId="4" borderId="3" xfId="0" applyNumberFormat="1" applyFont="1" applyFill="1" applyBorder="1" applyAlignment="1" applyProtection="1">
      <alignment horizontal="left" vertical="center" wrapText="1"/>
    </xf>
    <xf numFmtId="0" fontId="6" fillId="0" borderId="26" xfId="0" applyFont="1" applyBorder="1" applyAlignment="1" applyProtection="1">
      <alignment horizontal="center" vertical="center"/>
    </xf>
    <xf numFmtId="0" fontId="10" fillId="0" borderId="21" xfId="0" applyFont="1" applyFill="1" applyBorder="1" applyAlignment="1" applyProtection="1">
      <alignment vertical="center" wrapText="1"/>
    </xf>
    <xf numFmtId="0" fontId="6" fillId="5" borderId="21" xfId="0" applyFont="1" applyFill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vertical="center" wrapText="1"/>
    </xf>
    <xf numFmtId="0" fontId="6" fillId="5" borderId="22" xfId="0" applyFont="1" applyFill="1" applyBorder="1" applyAlignment="1" applyProtection="1">
      <alignment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vertical="center" wrapText="1"/>
    </xf>
    <xf numFmtId="0" fontId="6" fillId="5" borderId="21" xfId="0" applyFont="1" applyFill="1" applyBorder="1" applyAlignment="1" applyProtection="1">
      <alignment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6" fillId="4" borderId="22" xfId="0" applyNumberFormat="1" applyFont="1" applyFill="1" applyBorder="1" applyAlignment="1" applyProtection="1">
      <alignment vertical="center" wrapText="1"/>
    </xf>
    <xf numFmtId="0" fontId="10" fillId="0" borderId="21" xfId="0" applyNumberFormat="1" applyFont="1" applyFill="1" applyBorder="1" applyAlignment="1" applyProtection="1">
      <alignment horizontal="left" vertical="center" wrapText="1"/>
    </xf>
    <xf numFmtId="0" fontId="6" fillId="0" borderId="21" xfId="0" applyNumberFormat="1" applyFont="1" applyBorder="1" applyAlignment="1" applyProtection="1">
      <alignment horizontal="center" vertical="center" wrapText="1"/>
    </xf>
    <xf numFmtId="0" fontId="6" fillId="0" borderId="22" xfId="0" applyNumberFormat="1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/>
    </xf>
    <xf numFmtId="0" fontId="5" fillId="0" borderId="22" xfId="0" applyNumberFormat="1" applyFont="1" applyFill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vertical="center" wrapText="1"/>
    </xf>
    <xf numFmtId="0" fontId="6" fillId="0" borderId="22" xfId="0" applyFont="1" applyFill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left" vertical="center" wrapText="1"/>
    </xf>
    <xf numFmtId="0" fontId="8" fillId="0" borderId="21" xfId="0" applyFont="1" applyFill="1" applyBorder="1" applyAlignment="1" applyProtection="1">
      <alignment vertical="center" wrapText="1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33" xfId="0" applyFont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vertical="center" wrapText="1"/>
    </xf>
    <xf numFmtId="0" fontId="6" fillId="0" borderId="34" xfId="0" applyFont="1" applyFill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vertical="center" wrapText="1"/>
    </xf>
    <xf numFmtId="10" fontId="6" fillId="4" borderId="34" xfId="0" applyNumberFormat="1" applyFont="1" applyFill="1" applyBorder="1" applyAlignment="1" applyProtection="1">
      <alignment horizontal="center" vertical="center"/>
      <protection locked="0"/>
    </xf>
    <xf numFmtId="4" fontId="6" fillId="4" borderId="7" xfId="0" applyNumberFormat="1" applyFont="1" applyFill="1" applyBorder="1" applyAlignment="1" applyProtection="1">
      <alignment horizontal="center" vertical="center"/>
      <protection locked="0"/>
    </xf>
    <xf numFmtId="4" fontId="6" fillId="4" borderId="3" xfId="0" applyNumberFormat="1" applyFont="1" applyFill="1" applyBorder="1" applyAlignment="1" applyProtection="1">
      <alignment horizontal="center" vertical="center"/>
      <protection locked="0"/>
    </xf>
    <xf numFmtId="4" fontId="6" fillId="4" borderId="21" xfId="0" applyNumberFormat="1" applyFont="1" applyFill="1" applyBorder="1" applyAlignment="1" applyProtection="1">
      <alignment horizontal="center" vertical="center"/>
      <protection locked="0"/>
    </xf>
    <xf numFmtId="9" fontId="6" fillId="4" borderId="7" xfId="0" applyNumberFormat="1" applyFont="1" applyFill="1" applyBorder="1" applyAlignment="1" applyProtection="1">
      <alignment horizontal="center" vertical="center"/>
      <protection locked="0"/>
    </xf>
    <xf numFmtId="9" fontId="6" fillId="4" borderId="3" xfId="0" applyNumberFormat="1" applyFont="1" applyFill="1" applyBorder="1" applyAlignment="1" applyProtection="1">
      <alignment horizontal="center" vertical="center"/>
      <protection locked="0"/>
    </xf>
    <xf numFmtId="9" fontId="6" fillId="4" borderId="21" xfId="0" applyNumberFormat="1" applyFont="1" applyFill="1" applyBorder="1" applyAlignment="1" applyProtection="1">
      <alignment horizontal="center" vertical="center"/>
      <protection locked="0"/>
    </xf>
    <xf numFmtId="4" fontId="6" fillId="4" borderId="22" xfId="0" applyNumberFormat="1" applyFont="1" applyFill="1" applyBorder="1" applyAlignment="1" applyProtection="1">
      <alignment horizontal="center" vertical="center"/>
      <protection locked="0"/>
    </xf>
    <xf numFmtId="9" fontId="6" fillId="4" borderId="22" xfId="0" applyNumberFormat="1" applyFont="1" applyFill="1" applyBorder="1" applyAlignment="1" applyProtection="1">
      <alignment horizontal="center" vertical="center"/>
      <protection locked="0"/>
    </xf>
    <xf numFmtId="0" fontId="10" fillId="0" borderId="22" xfId="0" applyNumberFormat="1" applyFont="1" applyFill="1" applyBorder="1" applyAlignment="1" applyProtection="1">
      <alignment horizontal="left" vertical="center" wrapText="1"/>
    </xf>
    <xf numFmtId="0" fontId="8" fillId="0" borderId="22" xfId="0" applyFont="1" applyFill="1" applyBorder="1" applyAlignment="1" applyProtection="1">
      <alignment vertical="center" wrapText="1"/>
    </xf>
    <xf numFmtId="0" fontId="6" fillId="0" borderId="3" xfId="0" applyNumberFormat="1" applyFont="1" applyBorder="1" applyAlignment="1">
      <alignment horizontal="left" vertical="center" wrapText="1"/>
    </xf>
    <xf numFmtId="4" fontId="6" fillId="4" borderId="34" xfId="0" applyNumberFormat="1" applyFont="1" applyFill="1" applyBorder="1" applyAlignment="1" applyProtection="1">
      <alignment horizontal="center" vertical="center"/>
      <protection locked="0"/>
    </xf>
    <xf numFmtId="0" fontId="6" fillId="5" borderId="31" xfId="0" applyFont="1" applyFill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NumberFormat="1" applyFont="1" applyFill="1" applyBorder="1" applyAlignment="1" applyProtection="1">
      <alignment horizontal="left" vertical="center" wrapText="1"/>
    </xf>
    <xf numFmtId="4" fontId="6" fillId="4" borderId="21" xfId="0" applyNumberFormat="1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</xf>
    <xf numFmtId="9" fontId="6" fillId="4" borderId="21" xfId="0" applyNumberFormat="1" applyFont="1" applyFill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4" borderId="21" xfId="0" applyFont="1" applyFill="1" applyBorder="1" applyAlignment="1" applyProtection="1">
      <alignment horizontal="left" vertical="center" wrapText="1"/>
    </xf>
    <xf numFmtId="4" fontId="8" fillId="3" borderId="3" xfId="0" applyNumberFormat="1" applyFont="1" applyFill="1" applyBorder="1" applyAlignment="1" applyProtection="1">
      <alignment horizontal="center" vertical="center" wrapText="1"/>
    </xf>
    <xf numFmtId="4" fontId="8" fillId="3" borderId="21" xfId="0" applyNumberFormat="1" applyFont="1" applyFill="1" applyBorder="1" applyAlignment="1" applyProtection="1">
      <alignment horizontal="center" vertical="center" wrapText="1"/>
    </xf>
    <xf numFmtId="4" fontId="8" fillId="3" borderId="22" xfId="0" applyNumberFormat="1" applyFont="1" applyFill="1" applyBorder="1" applyAlignment="1" applyProtection="1">
      <alignment horizontal="center" vertical="center" wrapText="1"/>
    </xf>
    <xf numFmtId="4" fontId="8" fillId="3" borderId="34" xfId="0" applyNumberFormat="1" applyFont="1" applyFill="1" applyBorder="1" applyAlignment="1" applyProtection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center" vertical="center" wrapText="1"/>
    </xf>
    <xf numFmtId="4" fontId="6" fillId="3" borderId="3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/>
    </xf>
    <xf numFmtId="4" fontId="6" fillId="4" borderId="8" xfId="0" applyNumberFormat="1" applyFont="1" applyFill="1" applyBorder="1" applyAlignment="1" applyProtection="1">
      <alignment horizontal="center" vertical="center"/>
    </xf>
    <xf numFmtId="4" fontId="6" fillId="4" borderId="3" xfId="0" applyNumberFormat="1" applyFont="1" applyFill="1" applyBorder="1" applyAlignment="1" applyProtection="1">
      <alignment horizontal="center" vertical="center"/>
    </xf>
    <xf numFmtId="4" fontId="6" fillId="4" borderId="5" xfId="0" applyNumberFormat="1" applyFont="1" applyFill="1" applyBorder="1" applyAlignment="1" applyProtection="1">
      <alignment horizontal="center" vertical="center"/>
    </xf>
    <xf numFmtId="4" fontId="6" fillId="4" borderId="21" xfId="0" applyNumberFormat="1" applyFont="1" applyFill="1" applyBorder="1" applyAlignment="1" applyProtection="1">
      <alignment horizontal="center" vertical="center"/>
    </xf>
    <xf numFmtId="4" fontId="6" fillId="4" borderId="27" xfId="0" applyNumberFormat="1" applyFont="1" applyFill="1" applyBorder="1" applyAlignment="1" applyProtection="1">
      <alignment horizontal="center" vertical="center"/>
    </xf>
    <xf numFmtId="4" fontId="6" fillId="4" borderId="22" xfId="0" applyNumberFormat="1" applyFont="1" applyFill="1" applyBorder="1" applyAlignment="1" applyProtection="1">
      <alignment horizontal="center" vertical="center"/>
    </xf>
    <xf numFmtId="4" fontId="6" fillId="4" borderId="29" xfId="0" applyNumberFormat="1" applyFont="1" applyFill="1" applyBorder="1" applyAlignment="1" applyProtection="1">
      <alignment horizontal="center" vertical="center"/>
    </xf>
    <xf numFmtId="4" fontId="6" fillId="4" borderId="34" xfId="0" applyNumberFormat="1" applyFont="1" applyFill="1" applyBorder="1" applyAlignment="1" applyProtection="1">
      <alignment horizontal="center" vertical="center"/>
    </xf>
    <xf numFmtId="4" fontId="6" fillId="4" borderId="35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4" fillId="8" borderId="23" xfId="0" applyFont="1" applyFill="1" applyBorder="1" applyAlignment="1" applyProtection="1">
      <alignment horizontal="center" vertical="center" wrapText="1"/>
    </xf>
    <xf numFmtId="0" fontId="4" fillId="8" borderId="24" xfId="0" applyFont="1" applyFill="1" applyBorder="1" applyAlignment="1" applyProtection="1">
      <alignment horizontal="center" vertical="center" wrapText="1"/>
    </xf>
    <xf numFmtId="0" fontId="4" fillId="8" borderId="25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4" fillId="8" borderId="30" xfId="0" applyFont="1" applyFill="1" applyBorder="1" applyAlignment="1" applyProtection="1">
      <alignment horizontal="center" vertical="center" wrapText="1"/>
    </xf>
    <xf numFmtId="0" fontId="4" fillId="8" borderId="31" xfId="0" applyFont="1" applyFill="1" applyBorder="1" applyAlignment="1" applyProtection="1">
      <alignment horizontal="center" vertical="center" wrapText="1"/>
    </xf>
    <xf numFmtId="0" fontId="4" fillId="8" borderId="32" xfId="0" applyFont="1" applyFill="1" applyBorder="1" applyAlignment="1" applyProtection="1">
      <alignment horizontal="center" vertical="center" wrapText="1"/>
    </xf>
    <xf numFmtId="0" fontId="4" fillId="9" borderId="30" xfId="0" applyFont="1" applyFill="1" applyBorder="1" applyAlignment="1" applyProtection="1">
      <alignment horizontal="center" vertical="center" wrapText="1"/>
    </xf>
    <xf numFmtId="0" fontId="4" fillId="9" borderId="31" xfId="0" applyFont="1" applyFill="1" applyBorder="1" applyAlignment="1" applyProtection="1">
      <alignment horizontal="center" vertical="center" wrapText="1"/>
    </xf>
    <xf numFmtId="0" fontId="4" fillId="9" borderId="32" xfId="0" applyFont="1" applyFill="1" applyBorder="1" applyAlignment="1" applyProtection="1">
      <alignment horizontal="center" vertical="center" wrapText="1"/>
    </xf>
    <xf numFmtId="0" fontId="10" fillId="0" borderId="3" xfId="0" applyNumberFormat="1" applyFont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0" fontId="4" fillId="9" borderId="23" xfId="0" applyFont="1" applyFill="1" applyBorder="1" applyAlignment="1" applyProtection="1">
      <alignment horizontal="center" vertical="center" wrapText="1"/>
    </xf>
    <xf numFmtId="0" fontId="4" fillId="9" borderId="24" xfId="0" applyFont="1" applyFill="1" applyBorder="1" applyAlignment="1" applyProtection="1">
      <alignment horizontal="center" vertical="center" wrapText="1"/>
    </xf>
    <xf numFmtId="0" fontId="4" fillId="9" borderId="25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19" xfId="0" applyFont="1" applyFill="1" applyBorder="1" applyAlignment="1" applyProtection="1">
      <alignment horizontal="center" vertical="center" wrapText="1"/>
    </xf>
    <xf numFmtId="0" fontId="15" fillId="2" borderId="20" xfId="0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4" fontId="13" fillId="6" borderId="11" xfId="0" applyNumberFormat="1" applyFont="1" applyFill="1" applyBorder="1" applyAlignment="1" applyProtection="1">
      <alignment horizontal="center" vertical="center" wrapText="1"/>
    </xf>
    <xf numFmtId="4" fontId="13" fillId="6" borderId="14" xfId="0" applyNumberFormat="1" applyFont="1" applyFill="1" applyBorder="1" applyAlignment="1" applyProtection="1">
      <alignment horizontal="center" vertical="center" wrapText="1"/>
    </xf>
    <xf numFmtId="4" fontId="13" fillId="6" borderId="11" xfId="0" applyNumberFormat="1" applyFont="1" applyFill="1" applyBorder="1" applyAlignment="1" applyProtection="1">
      <alignment horizontal="center" vertical="center" wrapText="1"/>
      <protection locked="0"/>
    </xf>
    <xf numFmtId="4" fontId="13" fillId="6" borderId="1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ny" xfId="0" builtinId="0"/>
    <cellStyle name="Tekst objaśnienia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3"/>
  <sheetViews>
    <sheetView tabSelected="1" zoomScale="92" zoomScaleNormal="92" workbookViewId="0">
      <selection activeCell="A3" sqref="A3:G3"/>
    </sheetView>
  </sheetViews>
  <sheetFormatPr defaultColWidth="9.140625" defaultRowHeight="12.75" x14ac:dyDescent="0.2"/>
  <cols>
    <col min="1" max="1" width="4.7109375" style="18" customWidth="1"/>
    <col min="2" max="2" width="31.85546875" style="18" customWidth="1"/>
    <col min="3" max="3" width="61.42578125" style="18" customWidth="1"/>
    <col min="4" max="4" width="10.7109375" style="18" customWidth="1"/>
    <col min="5" max="5" width="13.7109375" style="18" customWidth="1"/>
    <col min="6" max="6" width="10.7109375" style="18" customWidth="1"/>
    <col min="7" max="7" width="13.7109375" style="18" customWidth="1"/>
    <col min="8" max="8" width="10.7109375" style="18" customWidth="1"/>
    <col min="9" max="10" width="15.7109375" style="18" customWidth="1"/>
    <col min="11" max="16384" width="9.140625" style="18"/>
  </cols>
  <sheetData>
    <row r="1" spans="1:10" ht="13.5" thickBot="1" x14ac:dyDescent="0.25">
      <c r="I1" s="19" t="s">
        <v>388</v>
      </c>
    </row>
    <row r="2" spans="1:10" s="20" customFormat="1" ht="64.5" customHeight="1" thickTop="1" thickBot="1" x14ac:dyDescent="0.25">
      <c r="A2" s="156" t="s">
        <v>399</v>
      </c>
      <c r="B2" s="157"/>
      <c r="C2" s="157"/>
      <c r="D2" s="157"/>
      <c r="E2" s="157"/>
      <c r="F2" s="157"/>
      <c r="G2" s="157"/>
      <c r="H2" s="157"/>
      <c r="I2" s="157"/>
      <c r="J2" s="158"/>
    </row>
    <row r="3" spans="1:10" s="20" customFormat="1" ht="27.75" customHeight="1" thickTop="1" thickBot="1" x14ac:dyDescent="0.25">
      <c r="A3" s="137" t="s">
        <v>471</v>
      </c>
      <c r="B3" s="137"/>
      <c r="C3" s="137"/>
      <c r="D3" s="137"/>
      <c r="E3" s="137"/>
      <c r="F3" s="137"/>
      <c r="G3" s="137"/>
      <c r="H3" s="21"/>
    </row>
    <row r="4" spans="1:10" ht="46.5" customHeight="1" thickBot="1" x14ac:dyDescent="0.25">
      <c r="A4" s="22" t="s">
        <v>0</v>
      </c>
      <c r="B4" s="22" t="s">
        <v>38</v>
      </c>
      <c r="C4" s="22" t="s">
        <v>202</v>
      </c>
      <c r="D4" s="22" t="s">
        <v>36</v>
      </c>
      <c r="E4" s="22" t="s">
        <v>381</v>
      </c>
      <c r="F4" s="22" t="s">
        <v>37</v>
      </c>
      <c r="G4" s="22" t="s">
        <v>382</v>
      </c>
      <c r="H4" s="1" t="s">
        <v>383</v>
      </c>
      <c r="I4" s="2" t="s">
        <v>384</v>
      </c>
      <c r="J4" s="3" t="s">
        <v>385</v>
      </c>
    </row>
    <row r="5" spans="1:10" ht="18" customHeight="1" thickBot="1" x14ac:dyDescent="0.25">
      <c r="A5" s="23">
        <v>1</v>
      </c>
      <c r="B5" s="24">
        <v>2</v>
      </c>
      <c r="C5" s="24">
        <v>3</v>
      </c>
      <c r="D5" s="24">
        <v>4</v>
      </c>
      <c r="E5" s="24">
        <v>5</v>
      </c>
      <c r="F5" s="23">
        <v>6</v>
      </c>
      <c r="G5" s="23">
        <v>7</v>
      </c>
      <c r="H5" s="23">
        <v>8</v>
      </c>
      <c r="I5" s="23">
        <v>9</v>
      </c>
      <c r="J5" s="23">
        <v>10</v>
      </c>
    </row>
    <row r="6" spans="1:10" ht="20.25" customHeight="1" thickBot="1" x14ac:dyDescent="0.25">
      <c r="A6" s="139" t="s">
        <v>213</v>
      </c>
      <c r="B6" s="140"/>
      <c r="C6" s="140"/>
      <c r="D6" s="140"/>
      <c r="E6" s="140"/>
      <c r="F6" s="140"/>
      <c r="G6" s="140"/>
      <c r="H6" s="140"/>
      <c r="I6" s="140"/>
      <c r="J6" s="141"/>
    </row>
    <row r="7" spans="1:10" s="29" customFormat="1" ht="133.5" customHeight="1" x14ac:dyDescent="0.2">
      <c r="A7" s="25">
        <v>1</v>
      </c>
      <c r="B7" s="26" t="s">
        <v>1</v>
      </c>
      <c r="C7" s="11" t="s">
        <v>341</v>
      </c>
      <c r="D7" s="27" t="s">
        <v>33</v>
      </c>
      <c r="E7" s="99"/>
      <c r="F7" s="28">
        <v>1</v>
      </c>
      <c r="G7" s="124">
        <f>ROUNDUP((E7*F7),2)</f>
        <v>0</v>
      </c>
      <c r="H7" s="102"/>
      <c r="I7" s="126">
        <f t="shared" ref="I7" si="0">G7*H7</f>
        <v>0</v>
      </c>
      <c r="J7" s="127">
        <f t="shared" ref="J7" si="1">G7+I7</f>
        <v>0</v>
      </c>
    </row>
    <row r="8" spans="1:10" s="29" customFormat="1" ht="136.5" customHeight="1" x14ac:dyDescent="0.2">
      <c r="A8" s="30">
        <v>2</v>
      </c>
      <c r="B8" s="31" t="s">
        <v>2</v>
      </c>
      <c r="C8" s="12" t="s">
        <v>403</v>
      </c>
      <c r="D8" s="32" t="s">
        <v>33</v>
      </c>
      <c r="E8" s="100"/>
      <c r="F8" s="33">
        <v>1</v>
      </c>
      <c r="G8" s="120">
        <f t="shared" ref="G8:G72" si="2">ROUNDUP((E8*F8),2)</f>
        <v>0</v>
      </c>
      <c r="H8" s="103"/>
      <c r="I8" s="128">
        <f t="shared" ref="I8:I72" si="3">G8*H8</f>
        <v>0</v>
      </c>
      <c r="J8" s="129">
        <f t="shared" ref="J8:J72" si="4">G8+I8</f>
        <v>0</v>
      </c>
    </row>
    <row r="9" spans="1:10" s="29" customFormat="1" ht="82.5" customHeight="1" x14ac:dyDescent="0.2">
      <c r="A9" s="30">
        <v>3</v>
      </c>
      <c r="B9" s="35" t="s">
        <v>3</v>
      </c>
      <c r="C9" s="13" t="s">
        <v>404</v>
      </c>
      <c r="D9" s="32" t="s">
        <v>33</v>
      </c>
      <c r="E9" s="100"/>
      <c r="F9" s="33">
        <v>1</v>
      </c>
      <c r="G9" s="120">
        <f t="shared" si="2"/>
        <v>0</v>
      </c>
      <c r="H9" s="103"/>
      <c r="I9" s="128">
        <f t="shared" si="3"/>
        <v>0</v>
      </c>
      <c r="J9" s="129">
        <f t="shared" si="4"/>
        <v>0</v>
      </c>
    </row>
    <row r="10" spans="1:10" s="29" customFormat="1" ht="47.25" customHeight="1" x14ac:dyDescent="0.2">
      <c r="A10" s="30">
        <v>4</v>
      </c>
      <c r="B10" s="31" t="s">
        <v>4</v>
      </c>
      <c r="C10" s="14" t="s">
        <v>405</v>
      </c>
      <c r="D10" s="32" t="s">
        <v>33</v>
      </c>
      <c r="E10" s="100"/>
      <c r="F10" s="33">
        <v>6</v>
      </c>
      <c r="G10" s="120">
        <f t="shared" si="2"/>
        <v>0</v>
      </c>
      <c r="H10" s="103"/>
      <c r="I10" s="128">
        <f t="shared" si="3"/>
        <v>0</v>
      </c>
      <c r="J10" s="129">
        <f t="shared" si="4"/>
        <v>0</v>
      </c>
    </row>
    <row r="11" spans="1:10" s="29" customFormat="1" ht="47.25" customHeight="1" x14ac:dyDescent="0.2">
      <c r="A11" s="36">
        <v>5</v>
      </c>
      <c r="B11" s="31" t="s">
        <v>5</v>
      </c>
      <c r="C11" s="15" t="s">
        <v>406</v>
      </c>
      <c r="D11" s="32" t="s">
        <v>33</v>
      </c>
      <c r="E11" s="100"/>
      <c r="F11" s="33">
        <v>6</v>
      </c>
      <c r="G11" s="120">
        <f t="shared" si="2"/>
        <v>0</v>
      </c>
      <c r="H11" s="103"/>
      <c r="I11" s="128">
        <f t="shared" si="3"/>
        <v>0</v>
      </c>
      <c r="J11" s="129">
        <f t="shared" si="4"/>
        <v>0</v>
      </c>
    </row>
    <row r="12" spans="1:10" s="29" customFormat="1" ht="46.5" customHeight="1" x14ac:dyDescent="0.2">
      <c r="A12" s="30">
        <v>6</v>
      </c>
      <c r="B12" s="31" t="s">
        <v>51</v>
      </c>
      <c r="C12" s="13" t="s">
        <v>407</v>
      </c>
      <c r="D12" s="32" t="s">
        <v>33</v>
      </c>
      <c r="E12" s="100"/>
      <c r="F12" s="33">
        <v>6</v>
      </c>
      <c r="G12" s="120">
        <f t="shared" si="2"/>
        <v>0</v>
      </c>
      <c r="H12" s="103"/>
      <c r="I12" s="128">
        <f t="shared" si="3"/>
        <v>0</v>
      </c>
      <c r="J12" s="129">
        <f t="shared" si="4"/>
        <v>0</v>
      </c>
    </row>
    <row r="13" spans="1:10" s="29" customFormat="1" ht="36" customHeight="1" x14ac:dyDescent="0.2">
      <c r="A13" s="36">
        <v>7</v>
      </c>
      <c r="B13" s="31" t="s">
        <v>52</v>
      </c>
      <c r="C13" s="8" t="s">
        <v>316</v>
      </c>
      <c r="D13" s="32" t="s">
        <v>33</v>
      </c>
      <c r="E13" s="100"/>
      <c r="F13" s="33">
        <v>6</v>
      </c>
      <c r="G13" s="120">
        <f t="shared" si="2"/>
        <v>0</v>
      </c>
      <c r="H13" s="103"/>
      <c r="I13" s="128">
        <f t="shared" si="3"/>
        <v>0</v>
      </c>
      <c r="J13" s="129">
        <f t="shared" si="4"/>
        <v>0</v>
      </c>
    </row>
    <row r="14" spans="1:10" s="29" customFormat="1" ht="47.25" customHeight="1" x14ac:dyDescent="0.2">
      <c r="A14" s="36">
        <v>8</v>
      </c>
      <c r="B14" s="37" t="s">
        <v>13</v>
      </c>
      <c r="C14" s="38" t="s">
        <v>282</v>
      </c>
      <c r="D14" s="32" t="s">
        <v>33</v>
      </c>
      <c r="E14" s="100"/>
      <c r="F14" s="33">
        <v>6</v>
      </c>
      <c r="G14" s="120">
        <f t="shared" si="2"/>
        <v>0</v>
      </c>
      <c r="H14" s="103"/>
      <c r="I14" s="128">
        <f t="shared" si="3"/>
        <v>0</v>
      </c>
      <c r="J14" s="129">
        <f t="shared" si="4"/>
        <v>0</v>
      </c>
    </row>
    <row r="15" spans="1:10" s="29" customFormat="1" ht="69" customHeight="1" x14ac:dyDescent="0.2">
      <c r="A15" s="36">
        <v>9</v>
      </c>
      <c r="B15" s="37" t="s">
        <v>53</v>
      </c>
      <c r="C15" s="9" t="s">
        <v>340</v>
      </c>
      <c r="D15" s="32" t="s">
        <v>33</v>
      </c>
      <c r="E15" s="100"/>
      <c r="F15" s="33">
        <v>1</v>
      </c>
      <c r="G15" s="120">
        <f t="shared" si="2"/>
        <v>0</v>
      </c>
      <c r="H15" s="103"/>
      <c r="I15" s="128">
        <f t="shared" si="3"/>
        <v>0</v>
      </c>
      <c r="J15" s="129">
        <f t="shared" si="4"/>
        <v>0</v>
      </c>
    </row>
    <row r="16" spans="1:10" s="29" customFormat="1" ht="39.75" customHeight="1" x14ac:dyDescent="0.2">
      <c r="A16" s="30">
        <v>10</v>
      </c>
      <c r="B16" s="37" t="s">
        <v>67</v>
      </c>
      <c r="C16" s="14" t="s">
        <v>408</v>
      </c>
      <c r="D16" s="32" t="s">
        <v>33</v>
      </c>
      <c r="E16" s="100"/>
      <c r="F16" s="33">
        <v>3</v>
      </c>
      <c r="G16" s="120">
        <f t="shared" si="2"/>
        <v>0</v>
      </c>
      <c r="H16" s="103"/>
      <c r="I16" s="128">
        <f t="shared" si="3"/>
        <v>0</v>
      </c>
      <c r="J16" s="129">
        <f t="shared" si="4"/>
        <v>0</v>
      </c>
    </row>
    <row r="17" spans="1:10" s="29" customFormat="1" ht="27.75" customHeight="1" x14ac:dyDescent="0.2">
      <c r="A17" s="36">
        <v>11</v>
      </c>
      <c r="B17" s="37" t="s">
        <v>14</v>
      </c>
      <c r="C17" s="39" t="s">
        <v>317</v>
      </c>
      <c r="D17" s="32" t="s">
        <v>33</v>
      </c>
      <c r="E17" s="100"/>
      <c r="F17" s="33">
        <v>12</v>
      </c>
      <c r="G17" s="120">
        <f t="shared" si="2"/>
        <v>0</v>
      </c>
      <c r="H17" s="103"/>
      <c r="I17" s="128">
        <f t="shared" si="3"/>
        <v>0</v>
      </c>
      <c r="J17" s="129">
        <f t="shared" si="4"/>
        <v>0</v>
      </c>
    </row>
    <row r="18" spans="1:10" s="29" customFormat="1" ht="37.5" customHeight="1" x14ac:dyDescent="0.2">
      <c r="A18" s="30">
        <v>12</v>
      </c>
      <c r="B18" s="37" t="s">
        <v>15</v>
      </c>
      <c r="C18" s="14" t="s">
        <v>409</v>
      </c>
      <c r="D18" s="32" t="s">
        <v>33</v>
      </c>
      <c r="E18" s="100"/>
      <c r="F18" s="33">
        <v>1</v>
      </c>
      <c r="G18" s="120">
        <f t="shared" si="2"/>
        <v>0</v>
      </c>
      <c r="H18" s="103"/>
      <c r="I18" s="128">
        <f t="shared" si="3"/>
        <v>0</v>
      </c>
      <c r="J18" s="129">
        <f t="shared" si="4"/>
        <v>0</v>
      </c>
    </row>
    <row r="19" spans="1:10" s="29" customFormat="1" ht="25.5" customHeight="1" x14ac:dyDescent="0.2">
      <c r="A19" s="30">
        <v>13</v>
      </c>
      <c r="B19" s="37" t="s">
        <v>16</v>
      </c>
      <c r="C19" s="14" t="s">
        <v>343</v>
      </c>
      <c r="D19" s="32" t="s">
        <v>33</v>
      </c>
      <c r="E19" s="100"/>
      <c r="F19" s="33">
        <v>1</v>
      </c>
      <c r="G19" s="120">
        <f t="shared" si="2"/>
        <v>0</v>
      </c>
      <c r="H19" s="103"/>
      <c r="I19" s="128">
        <f t="shared" si="3"/>
        <v>0</v>
      </c>
      <c r="J19" s="129">
        <f t="shared" si="4"/>
        <v>0</v>
      </c>
    </row>
    <row r="20" spans="1:10" s="29" customFormat="1" ht="46.5" customHeight="1" x14ac:dyDescent="0.2">
      <c r="A20" s="30">
        <v>14</v>
      </c>
      <c r="B20" s="37" t="s">
        <v>17</v>
      </c>
      <c r="C20" s="14" t="s">
        <v>410</v>
      </c>
      <c r="D20" s="32" t="s">
        <v>33</v>
      </c>
      <c r="E20" s="100"/>
      <c r="F20" s="33">
        <v>1</v>
      </c>
      <c r="G20" s="120">
        <f t="shared" si="2"/>
        <v>0</v>
      </c>
      <c r="H20" s="103"/>
      <c r="I20" s="128">
        <f t="shared" si="3"/>
        <v>0</v>
      </c>
      <c r="J20" s="129">
        <f t="shared" si="4"/>
        <v>0</v>
      </c>
    </row>
    <row r="21" spans="1:10" s="29" customFormat="1" ht="47.25" customHeight="1" x14ac:dyDescent="0.2">
      <c r="A21" s="30">
        <v>15</v>
      </c>
      <c r="B21" s="37" t="s">
        <v>18</v>
      </c>
      <c r="C21" s="14" t="s">
        <v>411</v>
      </c>
      <c r="D21" s="32" t="s">
        <v>33</v>
      </c>
      <c r="E21" s="100"/>
      <c r="F21" s="33">
        <v>1</v>
      </c>
      <c r="G21" s="120">
        <f t="shared" si="2"/>
        <v>0</v>
      </c>
      <c r="H21" s="103"/>
      <c r="I21" s="128">
        <f t="shared" si="3"/>
        <v>0</v>
      </c>
      <c r="J21" s="129">
        <f t="shared" si="4"/>
        <v>0</v>
      </c>
    </row>
    <row r="22" spans="1:10" s="29" customFormat="1" ht="46.5" customHeight="1" x14ac:dyDescent="0.2">
      <c r="A22" s="30">
        <v>16</v>
      </c>
      <c r="B22" s="37" t="s">
        <v>20</v>
      </c>
      <c r="C22" s="14" t="s">
        <v>412</v>
      </c>
      <c r="D22" s="32" t="s">
        <v>33</v>
      </c>
      <c r="E22" s="100"/>
      <c r="F22" s="33">
        <v>1</v>
      </c>
      <c r="G22" s="120">
        <f t="shared" si="2"/>
        <v>0</v>
      </c>
      <c r="H22" s="103"/>
      <c r="I22" s="128">
        <f t="shared" si="3"/>
        <v>0</v>
      </c>
      <c r="J22" s="129">
        <f t="shared" si="4"/>
        <v>0</v>
      </c>
    </row>
    <row r="23" spans="1:10" s="29" customFormat="1" ht="37.5" customHeight="1" x14ac:dyDescent="0.2">
      <c r="A23" s="30">
        <v>17</v>
      </c>
      <c r="B23" s="37" t="s">
        <v>21</v>
      </c>
      <c r="C23" s="14" t="s">
        <v>413</v>
      </c>
      <c r="D23" s="32" t="s">
        <v>33</v>
      </c>
      <c r="E23" s="100"/>
      <c r="F23" s="33">
        <v>2</v>
      </c>
      <c r="G23" s="120">
        <f t="shared" si="2"/>
        <v>0</v>
      </c>
      <c r="H23" s="103"/>
      <c r="I23" s="128">
        <f t="shared" si="3"/>
        <v>0</v>
      </c>
      <c r="J23" s="129">
        <f t="shared" si="4"/>
        <v>0</v>
      </c>
    </row>
    <row r="24" spans="1:10" s="29" customFormat="1" ht="24.75" customHeight="1" x14ac:dyDescent="0.2">
      <c r="A24" s="30">
        <v>18</v>
      </c>
      <c r="B24" s="37" t="s">
        <v>54</v>
      </c>
      <c r="C24" s="13" t="s">
        <v>414</v>
      </c>
      <c r="D24" s="32" t="s">
        <v>33</v>
      </c>
      <c r="E24" s="100"/>
      <c r="F24" s="33">
        <v>6</v>
      </c>
      <c r="G24" s="120">
        <f t="shared" si="2"/>
        <v>0</v>
      </c>
      <c r="H24" s="103"/>
      <c r="I24" s="128">
        <f t="shared" si="3"/>
        <v>0</v>
      </c>
      <c r="J24" s="129">
        <f t="shared" si="4"/>
        <v>0</v>
      </c>
    </row>
    <row r="25" spans="1:10" s="29" customFormat="1" ht="26.45" customHeight="1" x14ac:dyDescent="0.2">
      <c r="A25" s="30">
        <v>19</v>
      </c>
      <c r="B25" s="37" t="s">
        <v>24</v>
      </c>
      <c r="C25" s="14" t="s">
        <v>344</v>
      </c>
      <c r="D25" s="32" t="s">
        <v>33</v>
      </c>
      <c r="E25" s="100"/>
      <c r="F25" s="33">
        <v>6</v>
      </c>
      <c r="G25" s="120">
        <f t="shared" si="2"/>
        <v>0</v>
      </c>
      <c r="H25" s="103"/>
      <c r="I25" s="128">
        <f t="shared" si="3"/>
        <v>0</v>
      </c>
      <c r="J25" s="129">
        <f t="shared" si="4"/>
        <v>0</v>
      </c>
    </row>
    <row r="26" spans="1:10" s="29" customFormat="1" ht="27" customHeight="1" x14ac:dyDescent="0.2">
      <c r="A26" s="36">
        <v>20</v>
      </c>
      <c r="B26" s="37" t="s">
        <v>25</v>
      </c>
      <c r="C26" s="39" t="s">
        <v>306</v>
      </c>
      <c r="D26" s="32" t="s">
        <v>33</v>
      </c>
      <c r="E26" s="100"/>
      <c r="F26" s="33">
        <v>6</v>
      </c>
      <c r="G26" s="120">
        <f t="shared" si="2"/>
        <v>0</v>
      </c>
      <c r="H26" s="103"/>
      <c r="I26" s="128">
        <f t="shared" si="3"/>
        <v>0</v>
      </c>
      <c r="J26" s="129">
        <f t="shared" si="4"/>
        <v>0</v>
      </c>
    </row>
    <row r="27" spans="1:10" s="29" customFormat="1" ht="32.25" customHeight="1" x14ac:dyDescent="0.2">
      <c r="A27" s="30">
        <v>21</v>
      </c>
      <c r="B27" s="37" t="s">
        <v>26</v>
      </c>
      <c r="C27" s="14" t="s">
        <v>347</v>
      </c>
      <c r="D27" s="32" t="s">
        <v>33</v>
      </c>
      <c r="E27" s="100"/>
      <c r="F27" s="33">
        <v>1</v>
      </c>
      <c r="G27" s="120">
        <f t="shared" si="2"/>
        <v>0</v>
      </c>
      <c r="H27" s="103"/>
      <c r="I27" s="128">
        <f t="shared" si="3"/>
        <v>0</v>
      </c>
      <c r="J27" s="129">
        <f t="shared" si="4"/>
        <v>0</v>
      </c>
    </row>
    <row r="28" spans="1:10" s="29" customFormat="1" ht="33" customHeight="1" x14ac:dyDescent="0.2">
      <c r="A28" s="30" t="s">
        <v>345</v>
      </c>
      <c r="B28" s="152" t="s">
        <v>27</v>
      </c>
      <c r="C28" s="14" t="s">
        <v>415</v>
      </c>
      <c r="D28" s="32" t="s">
        <v>33</v>
      </c>
      <c r="E28" s="100"/>
      <c r="F28" s="33">
        <v>2</v>
      </c>
      <c r="G28" s="125">
        <f t="shared" si="2"/>
        <v>0</v>
      </c>
      <c r="H28" s="103"/>
      <c r="I28" s="128">
        <f t="shared" si="3"/>
        <v>0</v>
      </c>
      <c r="J28" s="129">
        <f t="shared" si="4"/>
        <v>0</v>
      </c>
    </row>
    <row r="29" spans="1:10" s="29" customFormat="1" ht="36.75" customHeight="1" x14ac:dyDescent="0.2">
      <c r="A29" s="30" t="s">
        <v>346</v>
      </c>
      <c r="B29" s="152"/>
      <c r="C29" s="14" t="s">
        <v>416</v>
      </c>
      <c r="D29" s="32" t="s">
        <v>33</v>
      </c>
      <c r="E29" s="100"/>
      <c r="F29" s="33">
        <v>2</v>
      </c>
      <c r="G29" s="125">
        <f t="shared" si="2"/>
        <v>0</v>
      </c>
      <c r="H29" s="103"/>
      <c r="I29" s="128">
        <f t="shared" si="3"/>
        <v>0</v>
      </c>
      <c r="J29" s="129">
        <f t="shared" si="4"/>
        <v>0</v>
      </c>
    </row>
    <row r="30" spans="1:10" s="29" customFormat="1" ht="36" customHeight="1" x14ac:dyDescent="0.2">
      <c r="A30" s="30">
        <v>23</v>
      </c>
      <c r="B30" s="37" t="s">
        <v>68</v>
      </c>
      <c r="C30" s="14" t="s">
        <v>417</v>
      </c>
      <c r="D30" s="32" t="s">
        <v>33</v>
      </c>
      <c r="E30" s="100"/>
      <c r="F30" s="33">
        <v>1</v>
      </c>
      <c r="G30" s="120">
        <f t="shared" si="2"/>
        <v>0</v>
      </c>
      <c r="H30" s="103"/>
      <c r="I30" s="128">
        <f t="shared" si="3"/>
        <v>0</v>
      </c>
      <c r="J30" s="129">
        <f t="shared" si="4"/>
        <v>0</v>
      </c>
    </row>
    <row r="31" spans="1:10" s="29" customFormat="1" ht="47.25" customHeight="1" x14ac:dyDescent="0.2">
      <c r="A31" s="30">
        <v>24</v>
      </c>
      <c r="B31" s="37" t="s">
        <v>69</v>
      </c>
      <c r="C31" s="14" t="s">
        <v>418</v>
      </c>
      <c r="D31" s="32" t="s">
        <v>33</v>
      </c>
      <c r="E31" s="100"/>
      <c r="F31" s="33">
        <v>3</v>
      </c>
      <c r="G31" s="120">
        <f t="shared" si="2"/>
        <v>0</v>
      </c>
      <c r="H31" s="103"/>
      <c r="I31" s="128">
        <f t="shared" si="3"/>
        <v>0</v>
      </c>
      <c r="J31" s="129">
        <f t="shared" si="4"/>
        <v>0</v>
      </c>
    </row>
    <row r="32" spans="1:10" s="29" customFormat="1" ht="59.25" customHeight="1" x14ac:dyDescent="0.2">
      <c r="A32" s="30">
        <v>25</v>
      </c>
      <c r="B32" s="37" t="s">
        <v>70</v>
      </c>
      <c r="C32" s="14" t="s">
        <v>419</v>
      </c>
      <c r="D32" s="32" t="s">
        <v>33</v>
      </c>
      <c r="E32" s="100"/>
      <c r="F32" s="33">
        <v>3</v>
      </c>
      <c r="G32" s="120">
        <f t="shared" si="2"/>
        <v>0</v>
      </c>
      <c r="H32" s="103"/>
      <c r="I32" s="128">
        <f t="shared" si="3"/>
        <v>0</v>
      </c>
      <c r="J32" s="129">
        <f t="shared" si="4"/>
        <v>0</v>
      </c>
    </row>
    <row r="33" spans="1:10" s="29" customFormat="1" ht="36.75" customHeight="1" x14ac:dyDescent="0.2">
      <c r="A33" s="30">
        <v>26</v>
      </c>
      <c r="B33" s="37" t="s">
        <v>56</v>
      </c>
      <c r="C33" s="14" t="s">
        <v>349</v>
      </c>
      <c r="D33" s="32" t="s">
        <v>33</v>
      </c>
      <c r="E33" s="100"/>
      <c r="F33" s="33">
        <v>6</v>
      </c>
      <c r="G33" s="120">
        <f t="shared" si="2"/>
        <v>0</v>
      </c>
      <c r="H33" s="103"/>
      <c r="I33" s="128">
        <f t="shared" si="3"/>
        <v>0</v>
      </c>
      <c r="J33" s="129">
        <f t="shared" si="4"/>
        <v>0</v>
      </c>
    </row>
    <row r="34" spans="1:10" s="29" customFormat="1" ht="36" customHeight="1" x14ac:dyDescent="0.2">
      <c r="A34" s="36">
        <v>27</v>
      </c>
      <c r="B34" s="37" t="s">
        <v>57</v>
      </c>
      <c r="C34" s="39" t="s">
        <v>318</v>
      </c>
      <c r="D34" s="32" t="s">
        <v>33</v>
      </c>
      <c r="E34" s="100"/>
      <c r="F34" s="33">
        <v>6</v>
      </c>
      <c r="G34" s="120">
        <f t="shared" si="2"/>
        <v>0</v>
      </c>
      <c r="H34" s="103"/>
      <c r="I34" s="128">
        <f t="shared" si="3"/>
        <v>0</v>
      </c>
      <c r="J34" s="129">
        <f t="shared" si="4"/>
        <v>0</v>
      </c>
    </row>
    <row r="35" spans="1:10" s="29" customFormat="1" ht="57.75" customHeight="1" x14ac:dyDescent="0.2">
      <c r="A35" s="36">
        <v>28</v>
      </c>
      <c r="B35" s="37" t="s">
        <v>30</v>
      </c>
      <c r="C35" s="38" t="s">
        <v>307</v>
      </c>
      <c r="D35" s="32" t="s">
        <v>33</v>
      </c>
      <c r="E35" s="100"/>
      <c r="F35" s="33">
        <v>1</v>
      </c>
      <c r="G35" s="120">
        <f t="shared" si="2"/>
        <v>0</v>
      </c>
      <c r="H35" s="103"/>
      <c r="I35" s="128">
        <f t="shared" si="3"/>
        <v>0</v>
      </c>
      <c r="J35" s="129">
        <f t="shared" si="4"/>
        <v>0</v>
      </c>
    </row>
    <row r="36" spans="1:10" s="29" customFormat="1" ht="40.700000000000003" customHeight="1" x14ac:dyDescent="0.2">
      <c r="A36" s="30">
        <v>29</v>
      </c>
      <c r="B36" s="40" t="s">
        <v>31</v>
      </c>
      <c r="C36" s="112" t="s">
        <v>389</v>
      </c>
      <c r="D36" s="32" t="s">
        <v>33</v>
      </c>
      <c r="E36" s="100"/>
      <c r="F36" s="41">
        <v>3</v>
      </c>
      <c r="G36" s="120">
        <f t="shared" si="2"/>
        <v>0</v>
      </c>
      <c r="H36" s="103"/>
      <c r="I36" s="128">
        <f t="shared" si="3"/>
        <v>0</v>
      </c>
      <c r="J36" s="129">
        <f t="shared" si="4"/>
        <v>0</v>
      </c>
    </row>
    <row r="37" spans="1:10" s="29" customFormat="1" ht="57.2" customHeight="1" x14ac:dyDescent="0.2">
      <c r="A37" s="30">
        <v>30</v>
      </c>
      <c r="B37" s="40" t="s">
        <v>71</v>
      </c>
      <c r="C37" s="112" t="s">
        <v>390</v>
      </c>
      <c r="D37" s="32" t="s">
        <v>33</v>
      </c>
      <c r="E37" s="100"/>
      <c r="F37" s="41">
        <v>12</v>
      </c>
      <c r="G37" s="120">
        <f t="shared" si="2"/>
        <v>0</v>
      </c>
      <c r="H37" s="103"/>
      <c r="I37" s="128">
        <f t="shared" si="3"/>
        <v>0</v>
      </c>
      <c r="J37" s="129">
        <f t="shared" si="4"/>
        <v>0</v>
      </c>
    </row>
    <row r="38" spans="1:10" s="29" customFormat="1" ht="48.2" customHeight="1" x14ac:dyDescent="0.2">
      <c r="A38" s="30">
        <v>31</v>
      </c>
      <c r="B38" s="40" t="s">
        <v>58</v>
      </c>
      <c r="C38" s="14" t="s">
        <v>420</v>
      </c>
      <c r="D38" s="32" t="s">
        <v>33</v>
      </c>
      <c r="E38" s="100"/>
      <c r="F38" s="41">
        <v>3</v>
      </c>
      <c r="G38" s="120">
        <f t="shared" si="2"/>
        <v>0</v>
      </c>
      <c r="H38" s="103"/>
      <c r="I38" s="128">
        <f t="shared" si="3"/>
        <v>0</v>
      </c>
      <c r="J38" s="129">
        <f t="shared" si="4"/>
        <v>0</v>
      </c>
    </row>
    <row r="39" spans="1:10" s="29" customFormat="1" ht="81" customHeight="1" x14ac:dyDescent="0.2">
      <c r="A39" s="30">
        <v>32</v>
      </c>
      <c r="B39" s="40" t="s">
        <v>72</v>
      </c>
      <c r="C39" s="13" t="s">
        <v>421</v>
      </c>
      <c r="D39" s="32" t="s">
        <v>33</v>
      </c>
      <c r="E39" s="100"/>
      <c r="F39" s="41">
        <v>1</v>
      </c>
      <c r="G39" s="120">
        <f t="shared" si="2"/>
        <v>0</v>
      </c>
      <c r="H39" s="103"/>
      <c r="I39" s="128">
        <f t="shared" si="3"/>
        <v>0</v>
      </c>
      <c r="J39" s="129">
        <f t="shared" si="4"/>
        <v>0</v>
      </c>
    </row>
    <row r="40" spans="1:10" s="29" customFormat="1" ht="69.75" customHeight="1" x14ac:dyDescent="0.2">
      <c r="A40" s="30">
        <v>33</v>
      </c>
      <c r="B40" s="40" t="s">
        <v>73</v>
      </c>
      <c r="C40" s="13" t="s">
        <v>422</v>
      </c>
      <c r="D40" s="32" t="s">
        <v>33</v>
      </c>
      <c r="E40" s="100"/>
      <c r="F40" s="41">
        <v>1</v>
      </c>
      <c r="G40" s="120">
        <f t="shared" si="2"/>
        <v>0</v>
      </c>
      <c r="H40" s="103"/>
      <c r="I40" s="128">
        <f t="shared" si="3"/>
        <v>0</v>
      </c>
      <c r="J40" s="129">
        <f t="shared" si="4"/>
        <v>0</v>
      </c>
    </row>
    <row r="41" spans="1:10" s="29" customFormat="1" ht="59.25" customHeight="1" x14ac:dyDescent="0.2">
      <c r="A41" s="30">
        <v>34</v>
      </c>
      <c r="B41" s="42" t="s">
        <v>32</v>
      </c>
      <c r="C41" s="14" t="s">
        <v>423</v>
      </c>
      <c r="D41" s="32" t="s">
        <v>33</v>
      </c>
      <c r="E41" s="100"/>
      <c r="F41" s="41">
        <v>1</v>
      </c>
      <c r="G41" s="120">
        <f t="shared" si="2"/>
        <v>0</v>
      </c>
      <c r="H41" s="103"/>
      <c r="I41" s="128">
        <f t="shared" si="3"/>
        <v>0</v>
      </c>
      <c r="J41" s="129">
        <f t="shared" si="4"/>
        <v>0</v>
      </c>
    </row>
    <row r="42" spans="1:10" s="29" customFormat="1" ht="57.75" customHeight="1" x14ac:dyDescent="0.2">
      <c r="A42" s="30">
        <v>35</v>
      </c>
      <c r="B42" s="37" t="s">
        <v>74</v>
      </c>
      <c r="C42" s="13" t="s">
        <v>424</v>
      </c>
      <c r="D42" s="32" t="s">
        <v>33</v>
      </c>
      <c r="E42" s="100"/>
      <c r="F42" s="41">
        <v>1</v>
      </c>
      <c r="G42" s="120">
        <f t="shared" si="2"/>
        <v>0</v>
      </c>
      <c r="H42" s="103"/>
      <c r="I42" s="128">
        <f t="shared" si="3"/>
        <v>0</v>
      </c>
      <c r="J42" s="129">
        <f t="shared" si="4"/>
        <v>0</v>
      </c>
    </row>
    <row r="43" spans="1:10" s="29" customFormat="1" ht="59.25" customHeight="1" x14ac:dyDescent="0.2">
      <c r="A43" s="30">
        <v>36</v>
      </c>
      <c r="B43" s="37" t="s">
        <v>75</v>
      </c>
      <c r="C43" s="13" t="s">
        <v>425</v>
      </c>
      <c r="D43" s="32" t="s">
        <v>33</v>
      </c>
      <c r="E43" s="100"/>
      <c r="F43" s="41">
        <v>1</v>
      </c>
      <c r="G43" s="120">
        <f t="shared" si="2"/>
        <v>0</v>
      </c>
      <c r="H43" s="103"/>
      <c r="I43" s="128">
        <f t="shared" si="3"/>
        <v>0</v>
      </c>
      <c r="J43" s="129">
        <f t="shared" si="4"/>
        <v>0</v>
      </c>
    </row>
    <row r="44" spans="1:10" s="29" customFormat="1" ht="60" customHeight="1" x14ac:dyDescent="0.2">
      <c r="A44" s="30">
        <v>37</v>
      </c>
      <c r="B44" s="37" t="s">
        <v>76</v>
      </c>
      <c r="C44" s="13" t="s">
        <v>426</v>
      </c>
      <c r="D44" s="32" t="s">
        <v>33</v>
      </c>
      <c r="E44" s="100"/>
      <c r="F44" s="41">
        <v>1</v>
      </c>
      <c r="G44" s="120">
        <f t="shared" si="2"/>
        <v>0</v>
      </c>
      <c r="H44" s="103"/>
      <c r="I44" s="128">
        <f t="shared" si="3"/>
        <v>0</v>
      </c>
      <c r="J44" s="129">
        <f t="shared" si="4"/>
        <v>0</v>
      </c>
    </row>
    <row r="45" spans="1:10" s="29" customFormat="1" ht="72.75" customHeight="1" x14ac:dyDescent="0.2">
      <c r="A45" s="30">
        <v>38</v>
      </c>
      <c r="B45" s="37" t="s">
        <v>77</v>
      </c>
      <c r="C45" s="14" t="s">
        <v>427</v>
      </c>
      <c r="D45" s="32" t="s">
        <v>33</v>
      </c>
      <c r="E45" s="100"/>
      <c r="F45" s="41">
        <v>1</v>
      </c>
      <c r="G45" s="120">
        <f t="shared" si="2"/>
        <v>0</v>
      </c>
      <c r="H45" s="103"/>
      <c r="I45" s="128">
        <f t="shared" si="3"/>
        <v>0</v>
      </c>
      <c r="J45" s="129">
        <f t="shared" si="4"/>
        <v>0</v>
      </c>
    </row>
    <row r="46" spans="1:10" s="29" customFormat="1" ht="81" customHeight="1" x14ac:dyDescent="0.2">
      <c r="A46" s="30">
        <v>39</v>
      </c>
      <c r="B46" s="37" t="s">
        <v>78</v>
      </c>
      <c r="C46" s="15" t="s">
        <v>428</v>
      </c>
      <c r="D46" s="32" t="s">
        <v>33</v>
      </c>
      <c r="E46" s="100"/>
      <c r="F46" s="41">
        <v>1</v>
      </c>
      <c r="G46" s="120">
        <f t="shared" si="2"/>
        <v>0</v>
      </c>
      <c r="H46" s="103"/>
      <c r="I46" s="128">
        <f t="shared" si="3"/>
        <v>0</v>
      </c>
      <c r="J46" s="129">
        <f t="shared" si="4"/>
        <v>0</v>
      </c>
    </row>
    <row r="47" spans="1:10" s="29" customFormat="1" ht="67.7" customHeight="1" x14ac:dyDescent="0.2">
      <c r="A47" s="30">
        <v>40</v>
      </c>
      <c r="B47" s="37" t="s">
        <v>79</v>
      </c>
      <c r="C47" s="15" t="s">
        <v>429</v>
      </c>
      <c r="D47" s="32" t="s">
        <v>33</v>
      </c>
      <c r="E47" s="100"/>
      <c r="F47" s="41">
        <v>1</v>
      </c>
      <c r="G47" s="120">
        <f t="shared" si="2"/>
        <v>0</v>
      </c>
      <c r="H47" s="103"/>
      <c r="I47" s="128">
        <f t="shared" si="3"/>
        <v>0</v>
      </c>
      <c r="J47" s="129">
        <f t="shared" si="4"/>
        <v>0</v>
      </c>
    </row>
    <row r="48" spans="1:10" s="29" customFormat="1" ht="61.5" customHeight="1" x14ac:dyDescent="0.2">
      <c r="A48" s="30">
        <v>41</v>
      </c>
      <c r="B48" s="37" t="s">
        <v>80</v>
      </c>
      <c r="C48" s="67" t="s">
        <v>430</v>
      </c>
      <c r="D48" s="32" t="s">
        <v>33</v>
      </c>
      <c r="E48" s="100"/>
      <c r="F48" s="41">
        <v>1</v>
      </c>
      <c r="G48" s="120">
        <f t="shared" si="2"/>
        <v>0</v>
      </c>
      <c r="H48" s="103"/>
      <c r="I48" s="128">
        <f t="shared" si="3"/>
        <v>0</v>
      </c>
      <c r="J48" s="129">
        <f t="shared" si="4"/>
        <v>0</v>
      </c>
    </row>
    <row r="49" spans="1:10" s="29" customFormat="1" ht="45.75" customHeight="1" x14ac:dyDescent="0.2">
      <c r="A49" s="30">
        <v>42</v>
      </c>
      <c r="B49" s="37" t="s">
        <v>81</v>
      </c>
      <c r="C49" s="15" t="s">
        <v>350</v>
      </c>
      <c r="D49" s="32" t="s">
        <v>33</v>
      </c>
      <c r="E49" s="100"/>
      <c r="F49" s="41">
        <v>1</v>
      </c>
      <c r="G49" s="120">
        <f t="shared" si="2"/>
        <v>0</v>
      </c>
      <c r="H49" s="103"/>
      <c r="I49" s="128">
        <f t="shared" si="3"/>
        <v>0</v>
      </c>
      <c r="J49" s="129">
        <f t="shared" si="4"/>
        <v>0</v>
      </c>
    </row>
    <row r="50" spans="1:10" s="29" customFormat="1" ht="35.450000000000003" customHeight="1" x14ac:dyDescent="0.2">
      <c r="A50" s="30">
        <v>43</v>
      </c>
      <c r="B50" s="37" t="s">
        <v>82</v>
      </c>
      <c r="C50" s="15" t="s">
        <v>351</v>
      </c>
      <c r="D50" s="32" t="s">
        <v>33</v>
      </c>
      <c r="E50" s="100"/>
      <c r="F50" s="41">
        <v>6</v>
      </c>
      <c r="G50" s="120">
        <f t="shared" si="2"/>
        <v>0</v>
      </c>
      <c r="H50" s="103"/>
      <c r="I50" s="128">
        <f t="shared" si="3"/>
        <v>0</v>
      </c>
      <c r="J50" s="129">
        <f t="shared" si="4"/>
        <v>0</v>
      </c>
    </row>
    <row r="51" spans="1:10" s="29" customFormat="1" ht="48.75" customHeight="1" x14ac:dyDescent="0.2">
      <c r="A51" s="30">
        <v>44</v>
      </c>
      <c r="B51" s="37" t="s">
        <v>83</v>
      </c>
      <c r="C51" s="14" t="s">
        <v>431</v>
      </c>
      <c r="D51" s="32" t="s">
        <v>33</v>
      </c>
      <c r="E51" s="100"/>
      <c r="F51" s="41">
        <v>1</v>
      </c>
      <c r="G51" s="120">
        <f t="shared" si="2"/>
        <v>0</v>
      </c>
      <c r="H51" s="103"/>
      <c r="I51" s="128">
        <f t="shared" si="3"/>
        <v>0</v>
      </c>
      <c r="J51" s="129">
        <f t="shared" si="4"/>
        <v>0</v>
      </c>
    </row>
    <row r="52" spans="1:10" s="29" customFormat="1" ht="48.75" customHeight="1" x14ac:dyDescent="0.2">
      <c r="A52" s="30">
        <v>45</v>
      </c>
      <c r="B52" s="37" t="s">
        <v>84</v>
      </c>
      <c r="C52" s="14" t="s">
        <v>432</v>
      </c>
      <c r="D52" s="32" t="s">
        <v>33</v>
      </c>
      <c r="E52" s="100"/>
      <c r="F52" s="41">
        <v>1</v>
      </c>
      <c r="G52" s="120">
        <f t="shared" si="2"/>
        <v>0</v>
      </c>
      <c r="H52" s="103"/>
      <c r="I52" s="128">
        <f t="shared" si="3"/>
        <v>0</v>
      </c>
      <c r="J52" s="129">
        <f t="shared" si="4"/>
        <v>0</v>
      </c>
    </row>
    <row r="53" spans="1:10" s="29" customFormat="1" ht="48.75" customHeight="1" x14ac:dyDescent="0.2">
      <c r="A53" s="30">
        <v>46</v>
      </c>
      <c r="B53" s="37" t="s">
        <v>85</v>
      </c>
      <c r="C53" s="14" t="s">
        <v>433</v>
      </c>
      <c r="D53" s="32" t="s">
        <v>33</v>
      </c>
      <c r="E53" s="100"/>
      <c r="F53" s="41">
        <v>6</v>
      </c>
      <c r="G53" s="120">
        <f t="shared" si="2"/>
        <v>0</v>
      </c>
      <c r="H53" s="103"/>
      <c r="I53" s="128">
        <f t="shared" si="3"/>
        <v>0</v>
      </c>
      <c r="J53" s="129">
        <f t="shared" si="4"/>
        <v>0</v>
      </c>
    </row>
    <row r="54" spans="1:10" s="29" customFormat="1" ht="49.7" customHeight="1" x14ac:dyDescent="0.2">
      <c r="A54" s="30">
        <v>47</v>
      </c>
      <c r="B54" s="37" t="s">
        <v>86</v>
      </c>
      <c r="C54" s="14" t="s">
        <v>391</v>
      </c>
      <c r="D54" s="32" t="s">
        <v>33</v>
      </c>
      <c r="E54" s="100"/>
      <c r="F54" s="41">
        <v>1</v>
      </c>
      <c r="G54" s="120">
        <f t="shared" si="2"/>
        <v>0</v>
      </c>
      <c r="H54" s="103"/>
      <c r="I54" s="128">
        <f t="shared" si="3"/>
        <v>0</v>
      </c>
      <c r="J54" s="129">
        <f t="shared" si="4"/>
        <v>0</v>
      </c>
    </row>
    <row r="55" spans="1:10" s="29" customFormat="1" ht="48.2" customHeight="1" x14ac:dyDescent="0.2">
      <c r="A55" s="30">
        <v>48</v>
      </c>
      <c r="B55" s="37" t="s">
        <v>87</v>
      </c>
      <c r="C55" s="14" t="s">
        <v>434</v>
      </c>
      <c r="D55" s="32" t="s">
        <v>33</v>
      </c>
      <c r="E55" s="100"/>
      <c r="F55" s="41">
        <v>1</v>
      </c>
      <c r="G55" s="120">
        <f t="shared" si="2"/>
        <v>0</v>
      </c>
      <c r="H55" s="103"/>
      <c r="I55" s="128">
        <f t="shared" si="3"/>
        <v>0</v>
      </c>
      <c r="J55" s="129">
        <f t="shared" si="4"/>
        <v>0</v>
      </c>
    </row>
    <row r="56" spans="1:10" s="29" customFormat="1" ht="48.75" customHeight="1" x14ac:dyDescent="0.2">
      <c r="A56" s="30">
        <v>49</v>
      </c>
      <c r="B56" s="37" t="s">
        <v>88</v>
      </c>
      <c r="C56" s="14" t="s">
        <v>435</v>
      </c>
      <c r="D56" s="32" t="s">
        <v>33</v>
      </c>
      <c r="E56" s="100"/>
      <c r="F56" s="41">
        <v>1</v>
      </c>
      <c r="G56" s="120">
        <f t="shared" si="2"/>
        <v>0</v>
      </c>
      <c r="H56" s="103"/>
      <c r="I56" s="128">
        <f t="shared" si="3"/>
        <v>0</v>
      </c>
      <c r="J56" s="129">
        <f t="shared" si="4"/>
        <v>0</v>
      </c>
    </row>
    <row r="57" spans="1:10" s="29" customFormat="1" ht="39.200000000000003" customHeight="1" x14ac:dyDescent="0.2">
      <c r="A57" s="30">
        <v>50</v>
      </c>
      <c r="B57" s="35" t="s">
        <v>89</v>
      </c>
      <c r="C57" s="14" t="s">
        <v>436</v>
      </c>
      <c r="D57" s="32" t="s">
        <v>33</v>
      </c>
      <c r="E57" s="100"/>
      <c r="F57" s="41">
        <v>1</v>
      </c>
      <c r="G57" s="120">
        <f t="shared" si="2"/>
        <v>0</v>
      </c>
      <c r="H57" s="103"/>
      <c r="I57" s="128">
        <f t="shared" si="3"/>
        <v>0</v>
      </c>
      <c r="J57" s="129">
        <f t="shared" si="4"/>
        <v>0</v>
      </c>
    </row>
    <row r="58" spans="1:10" s="29" customFormat="1" ht="36.75" customHeight="1" x14ac:dyDescent="0.2">
      <c r="A58" s="30">
        <v>51</v>
      </c>
      <c r="B58" s="40" t="s">
        <v>59</v>
      </c>
      <c r="C58" s="14" t="s">
        <v>437</v>
      </c>
      <c r="D58" s="41" t="s">
        <v>34</v>
      </c>
      <c r="E58" s="100"/>
      <c r="F58" s="41">
        <v>1</v>
      </c>
      <c r="G58" s="120">
        <f t="shared" si="2"/>
        <v>0</v>
      </c>
      <c r="H58" s="103"/>
      <c r="I58" s="128">
        <f t="shared" si="3"/>
        <v>0</v>
      </c>
      <c r="J58" s="129">
        <f t="shared" si="4"/>
        <v>0</v>
      </c>
    </row>
    <row r="59" spans="1:10" s="29" customFormat="1" ht="34.5" customHeight="1" x14ac:dyDescent="0.2">
      <c r="A59" s="30">
        <v>52</v>
      </c>
      <c r="B59" s="37" t="s">
        <v>6</v>
      </c>
      <c r="C59" s="14" t="s">
        <v>438</v>
      </c>
      <c r="D59" s="41" t="s">
        <v>34</v>
      </c>
      <c r="E59" s="100"/>
      <c r="F59" s="41">
        <v>1</v>
      </c>
      <c r="G59" s="120">
        <f t="shared" si="2"/>
        <v>0</v>
      </c>
      <c r="H59" s="103"/>
      <c r="I59" s="128">
        <f t="shared" si="3"/>
        <v>0</v>
      </c>
      <c r="J59" s="129">
        <f t="shared" si="4"/>
        <v>0</v>
      </c>
    </row>
    <row r="60" spans="1:10" s="29" customFormat="1" ht="41.25" customHeight="1" x14ac:dyDescent="0.2">
      <c r="A60" s="30">
        <v>53</v>
      </c>
      <c r="B60" s="37" t="s">
        <v>7</v>
      </c>
      <c r="C60" s="14" t="s">
        <v>439</v>
      </c>
      <c r="D60" s="41" t="s">
        <v>34</v>
      </c>
      <c r="E60" s="100"/>
      <c r="F60" s="41">
        <v>1</v>
      </c>
      <c r="G60" s="120">
        <f t="shared" si="2"/>
        <v>0</v>
      </c>
      <c r="H60" s="103"/>
      <c r="I60" s="128">
        <f t="shared" si="3"/>
        <v>0</v>
      </c>
      <c r="J60" s="129">
        <f t="shared" si="4"/>
        <v>0</v>
      </c>
    </row>
    <row r="61" spans="1:10" s="29" customFormat="1" ht="36" customHeight="1" x14ac:dyDescent="0.2">
      <c r="A61" s="30">
        <v>54</v>
      </c>
      <c r="B61" s="37" t="s">
        <v>8</v>
      </c>
      <c r="C61" s="14" t="s">
        <v>440</v>
      </c>
      <c r="D61" s="41" t="s">
        <v>34</v>
      </c>
      <c r="E61" s="100"/>
      <c r="F61" s="41">
        <v>1</v>
      </c>
      <c r="G61" s="120">
        <f t="shared" si="2"/>
        <v>0</v>
      </c>
      <c r="H61" s="103"/>
      <c r="I61" s="128">
        <f t="shared" si="3"/>
        <v>0</v>
      </c>
      <c r="J61" s="129">
        <f t="shared" si="4"/>
        <v>0</v>
      </c>
    </row>
    <row r="62" spans="1:10" s="29" customFormat="1" ht="34.5" customHeight="1" x14ac:dyDescent="0.2">
      <c r="A62" s="30">
        <v>55</v>
      </c>
      <c r="B62" s="37" t="s">
        <v>9</v>
      </c>
      <c r="C62" s="14" t="s">
        <v>441</v>
      </c>
      <c r="D62" s="41" t="s">
        <v>34</v>
      </c>
      <c r="E62" s="100"/>
      <c r="F62" s="41">
        <v>1</v>
      </c>
      <c r="G62" s="120">
        <f t="shared" si="2"/>
        <v>0</v>
      </c>
      <c r="H62" s="103"/>
      <c r="I62" s="128">
        <f t="shared" si="3"/>
        <v>0</v>
      </c>
      <c r="J62" s="129">
        <f t="shared" si="4"/>
        <v>0</v>
      </c>
    </row>
    <row r="63" spans="1:10" s="29" customFormat="1" ht="39.75" customHeight="1" x14ac:dyDescent="0.2">
      <c r="A63" s="30">
        <v>56</v>
      </c>
      <c r="B63" s="37" t="s">
        <v>90</v>
      </c>
      <c r="C63" s="14" t="s">
        <v>442</v>
      </c>
      <c r="D63" s="41" t="s">
        <v>34</v>
      </c>
      <c r="E63" s="100"/>
      <c r="F63" s="41">
        <v>1</v>
      </c>
      <c r="G63" s="120">
        <f t="shared" si="2"/>
        <v>0</v>
      </c>
      <c r="H63" s="103"/>
      <c r="I63" s="128">
        <f t="shared" si="3"/>
        <v>0</v>
      </c>
      <c r="J63" s="129">
        <f t="shared" si="4"/>
        <v>0</v>
      </c>
    </row>
    <row r="64" spans="1:10" s="29" customFormat="1" ht="35.450000000000003" customHeight="1" x14ac:dyDescent="0.2">
      <c r="A64" s="30">
        <v>57</v>
      </c>
      <c r="B64" s="37" t="s">
        <v>10</v>
      </c>
      <c r="C64" s="14" t="s">
        <v>443</v>
      </c>
      <c r="D64" s="41" t="s">
        <v>34</v>
      </c>
      <c r="E64" s="100"/>
      <c r="F64" s="41">
        <v>1</v>
      </c>
      <c r="G64" s="120">
        <f t="shared" si="2"/>
        <v>0</v>
      </c>
      <c r="H64" s="103"/>
      <c r="I64" s="128">
        <f t="shared" si="3"/>
        <v>0</v>
      </c>
      <c r="J64" s="129">
        <f t="shared" si="4"/>
        <v>0</v>
      </c>
    </row>
    <row r="65" spans="1:10" s="29" customFormat="1" ht="34.5" customHeight="1" x14ac:dyDescent="0.2">
      <c r="A65" s="30">
        <v>58</v>
      </c>
      <c r="B65" s="37" t="s">
        <v>11</v>
      </c>
      <c r="C65" s="14" t="s">
        <v>444</v>
      </c>
      <c r="D65" s="41" t="s">
        <v>34</v>
      </c>
      <c r="E65" s="100"/>
      <c r="F65" s="41">
        <v>1</v>
      </c>
      <c r="G65" s="120">
        <f t="shared" si="2"/>
        <v>0</v>
      </c>
      <c r="H65" s="103"/>
      <c r="I65" s="128">
        <f t="shared" si="3"/>
        <v>0</v>
      </c>
      <c r="J65" s="129">
        <f t="shared" si="4"/>
        <v>0</v>
      </c>
    </row>
    <row r="66" spans="1:10" s="29" customFormat="1" ht="36" customHeight="1" x14ac:dyDescent="0.2">
      <c r="A66" s="30">
        <v>59</v>
      </c>
      <c r="B66" s="37" t="s">
        <v>12</v>
      </c>
      <c r="C66" s="14" t="s">
        <v>445</v>
      </c>
      <c r="D66" s="41" t="s">
        <v>34</v>
      </c>
      <c r="E66" s="100"/>
      <c r="F66" s="41">
        <v>1</v>
      </c>
      <c r="G66" s="120">
        <f t="shared" si="2"/>
        <v>0</v>
      </c>
      <c r="H66" s="103"/>
      <c r="I66" s="128">
        <f t="shared" si="3"/>
        <v>0</v>
      </c>
      <c r="J66" s="129">
        <f t="shared" si="4"/>
        <v>0</v>
      </c>
    </row>
    <row r="67" spans="1:10" s="29" customFormat="1" ht="36" customHeight="1" x14ac:dyDescent="0.2">
      <c r="A67" s="30">
        <v>60</v>
      </c>
      <c r="B67" s="37" t="s">
        <v>60</v>
      </c>
      <c r="C67" s="14" t="s">
        <v>446</v>
      </c>
      <c r="D67" s="41" t="s">
        <v>34</v>
      </c>
      <c r="E67" s="100"/>
      <c r="F67" s="41">
        <v>1</v>
      </c>
      <c r="G67" s="120">
        <f t="shared" si="2"/>
        <v>0</v>
      </c>
      <c r="H67" s="103"/>
      <c r="I67" s="128">
        <f t="shared" si="3"/>
        <v>0</v>
      </c>
      <c r="J67" s="129">
        <f t="shared" si="4"/>
        <v>0</v>
      </c>
    </row>
    <row r="68" spans="1:10" s="29" customFormat="1" ht="35.450000000000003" customHeight="1" x14ac:dyDescent="0.2">
      <c r="A68" s="30">
        <v>61</v>
      </c>
      <c r="B68" s="37" t="s">
        <v>61</v>
      </c>
      <c r="C68" s="14" t="s">
        <v>447</v>
      </c>
      <c r="D68" s="41" t="s">
        <v>34</v>
      </c>
      <c r="E68" s="100"/>
      <c r="F68" s="41">
        <v>1</v>
      </c>
      <c r="G68" s="120">
        <f t="shared" si="2"/>
        <v>0</v>
      </c>
      <c r="H68" s="103"/>
      <c r="I68" s="128">
        <f t="shared" si="3"/>
        <v>0</v>
      </c>
      <c r="J68" s="129">
        <f t="shared" si="4"/>
        <v>0</v>
      </c>
    </row>
    <row r="69" spans="1:10" s="29" customFormat="1" ht="47.25" customHeight="1" x14ac:dyDescent="0.2">
      <c r="A69" s="36">
        <v>62</v>
      </c>
      <c r="B69" s="37" t="s">
        <v>19</v>
      </c>
      <c r="C69" s="38" t="s">
        <v>308</v>
      </c>
      <c r="D69" s="41" t="s">
        <v>34</v>
      </c>
      <c r="E69" s="100"/>
      <c r="F69" s="41">
        <v>2</v>
      </c>
      <c r="G69" s="120">
        <f t="shared" si="2"/>
        <v>0</v>
      </c>
      <c r="H69" s="103"/>
      <c r="I69" s="128">
        <f t="shared" si="3"/>
        <v>0</v>
      </c>
      <c r="J69" s="129">
        <f t="shared" si="4"/>
        <v>0</v>
      </c>
    </row>
    <row r="70" spans="1:10" s="29" customFormat="1" ht="37.5" customHeight="1" x14ac:dyDescent="0.2">
      <c r="A70" s="30">
        <v>63</v>
      </c>
      <c r="B70" s="37" t="s">
        <v>22</v>
      </c>
      <c r="C70" s="16" t="s">
        <v>448</v>
      </c>
      <c r="D70" s="41" t="s">
        <v>34</v>
      </c>
      <c r="E70" s="100"/>
      <c r="F70" s="41">
        <v>1</v>
      </c>
      <c r="G70" s="120">
        <f t="shared" si="2"/>
        <v>0</v>
      </c>
      <c r="H70" s="103"/>
      <c r="I70" s="128">
        <f t="shared" si="3"/>
        <v>0</v>
      </c>
      <c r="J70" s="129">
        <f t="shared" si="4"/>
        <v>0</v>
      </c>
    </row>
    <row r="71" spans="1:10" s="29" customFormat="1" ht="45" customHeight="1" x14ac:dyDescent="0.2">
      <c r="A71" s="36">
        <v>64</v>
      </c>
      <c r="B71" s="37" t="s">
        <v>23</v>
      </c>
      <c r="C71" s="38" t="s">
        <v>309</v>
      </c>
      <c r="D71" s="41" t="s">
        <v>34</v>
      </c>
      <c r="E71" s="100"/>
      <c r="F71" s="41">
        <v>6</v>
      </c>
      <c r="G71" s="120">
        <f t="shared" si="2"/>
        <v>0</v>
      </c>
      <c r="H71" s="103"/>
      <c r="I71" s="128">
        <f t="shared" si="3"/>
        <v>0</v>
      </c>
      <c r="J71" s="129">
        <f t="shared" si="4"/>
        <v>0</v>
      </c>
    </row>
    <row r="72" spans="1:10" s="29" customFormat="1" ht="46.5" customHeight="1" x14ac:dyDescent="0.2">
      <c r="A72" s="30">
        <v>65</v>
      </c>
      <c r="B72" s="40" t="s">
        <v>62</v>
      </c>
      <c r="C72" s="14" t="s">
        <v>449</v>
      </c>
      <c r="D72" s="41" t="s">
        <v>34</v>
      </c>
      <c r="E72" s="100"/>
      <c r="F72" s="41">
        <v>1</v>
      </c>
      <c r="G72" s="120">
        <f t="shared" si="2"/>
        <v>0</v>
      </c>
      <c r="H72" s="103"/>
      <c r="I72" s="128">
        <f t="shared" si="3"/>
        <v>0</v>
      </c>
      <c r="J72" s="129">
        <f t="shared" si="4"/>
        <v>0</v>
      </c>
    </row>
    <row r="73" spans="1:10" s="29" customFormat="1" ht="36" customHeight="1" x14ac:dyDescent="0.2">
      <c r="A73" s="30">
        <v>66</v>
      </c>
      <c r="B73" s="37" t="s">
        <v>28</v>
      </c>
      <c r="C73" s="15" t="s">
        <v>450</v>
      </c>
      <c r="D73" s="41" t="s">
        <v>34</v>
      </c>
      <c r="E73" s="100"/>
      <c r="F73" s="41">
        <v>6</v>
      </c>
      <c r="G73" s="120">
        <f t="shared" ref="G73:G82" si="5">ROUNDUP((E73*F73),2)</f>
        <v>0</v>
      </c>
      <c r="H73" s="103"/>
      <c r="I73" s="128">
        <f t="shared" ref="I73:I82" si="6">G73*H73</f>
        <v>0</v>
      </c>
      <c r="J73" s="129">
        <f t="shared" ref="J73:J82" si="7">G73+I73</f>
        <v>0</v>
      </c>
    </row>
    <row r="74" spans="1:10" s="29" customFormat="1" ht="40.700000000000003" customHeight="1" x14ac:dyDescent="0.2">
      <c r="A74" s="30">
        <v>67</v>
      </c>
      <c r="B74" s="37" t="s">
        <v>348</v>
      </c>
      <c r="C74" s="14" t="s">
        <v>451</v>
      </c>
      <c r="D74" s="41" t="s">
        <v>34</v>
      </c>
      <c r="E74" s="100"/>
      <c r="F74" s="41">
        <v>1</v>
      </c>
      <c r="G74" s="120">
        <f t="shared" si="5"/>
        <v>0</v>
      </c>
      <c r="H74" s="103"/>
      <c r="I74" s="128">
        <f t="shared" si="6"/>
        <v>0</v>
      </c>
      <c r="J74" s="129">
        <f t="shared" si="7"/>
        <v>0</v>
      </c>
    </row>
    <row r="75" spans="1:10" s="29" customFormat="1" ht="48.2" customHeight="1" x14ac:dyDescent="0.2">
      <c r="A75" s="30">
        <v>68</v>
      </c>
      <c r="B75" s="40" t="s">
        <v>91</v>
      </c>
      <c r="C75" s="14" t="s">
        <v>400</v>
      </c>
      <c r="D75" s="41" t="s">
        <v>95</v>
      </c>
      <c r="E75" s="100"/>
      <c r="F75" s="41">
        <v>1</v>
      </c>
      <c r="G75" s="120">
        <f t="shared" si="5"/>
        <v>0</v>
      </c>
      <c r="H75" s="103"/>
      <c r="I75" s="128">
        <f t="shared" si="6"/>
        <v>0</v>
      </c>
      <c r="J75" s="129">
        <f t="shared" si="7"/>
        <v>0</v>
      </c>
    </row>
    <row r="76" spans="1:10" s="29" customFormat="1" ht="41.25" customHeight="1" x14ac:dyDescent="0.2">
      <c r="A76" s="36">
        <v>69</v>
      </c>
      <c r="B76" s="37" t="s">
        <v>63</v>
      </c>
      <c r="C76" s="38" t="s">
        <v>310</v>
      </c>
      <c r="D76" s="41" t="s">
        <v>35</v>
      </c>
      <c r="E76" s="100"/>
      <c r="F76" s="41">
        <v>1</v>
      </c>
      <c r="G76" s="120">
        <f t="shared" si="5"/>
        <v>0</v>
      </c>
      <c r="H76" s="103"/>
      <c r="I76" s="128">
        <f t="shared" si="6"/>
        <v>0</v>
      </c>
      <c r="J76" s="129">
        <f t="shared" si="7"/>
        <v>0</v>
      </c>
    </row>
    <row r="77" spans="1:10" s="29" customFormat="1" ht="35.450000000000003" customHeight="1" x14ac:dyDescent="0.2">
      <c r="A77" s="36">
        <v>70</v>
      </c>
      <c r="B77" s="37" t="s">
        <v>92</v>
      </c>
      <c r="C77" s="38" t="s">
        <v>312</v>
      </c>
      <c r="D77" s="41" t="s">
        <v>35</v>
      </c>
      <c r="E77" s="100"/>
      <c r="F77" s="41">
        <v>1</v>
      </c>
      <c r="G77" s="120">
        <f t="shared" si="5"/>
        <v>0</v>
      </c>
      <c r="H77" s="103"/>
      <c r="I77" s="128">
        <f t="shared" si="6"/>
        <v>0</v>
      </c>
      <c r="J77" s="129">
        <f t="shared" si="7"/>
        <v>0</v>
      </c>
    </row>
    <row r="78" spans="1:10" s="29" customFormat="1" ht="31.7" customHeight="1" x14ac:dyDescent="0.2">
      <c r="A78" s="30">
        <v>71</v>
      </c>
      <c r="B78" s="37" t="s">
        <v>64</v>
      </c>
      <c r="C78" s="14" t="s">
        <v>452</v>
      </c>
      <c r="D78" s="41" t="s">
        <v>35</v>
      </c>
      <c r="E78" s="100"/>
      <c r="F78" s="41">
        <v>1</v>
      </c>
      <c r="G78" s="120">
        <f t="shared" si="5"/>
        <v>0</v>
      </c>
      <c r="H78" s="103"/>
      <c r="I78" s="128">
        <f t="shared" si="6"/>
        <v>0</v>
      </c>
      <c r="J78" s="129">
        <f t="shared" si="7"/>
        <v>0</v>
      </c>
    </row>
    <row r="79" spans="1:10" s="29" customFormat="1" ht="25.5" customHeight="1" x14ac:dyDescent="0.2">
      <c r="A79" s="30">
        <v>72</v>
      </c>
      <c r="B79" s="35" t="s">
        <v>65</v>
      </c>
      <c r="C79" s="14" t="s">
        <v>453</v>
      </c>
      <c r="D79" s="41" t="s">
        <v>35</v>
      </c>
      <c r="E79" s="100"/>
      <c r="F79" s="41">
        <v>1</v>
      </c>
      <c r="G79" s="120">
        <f t="shared" si="5"/>
        <v>0</v>
      </c>
      <c r="H79" s="103"/>
      <c r="I79" s="128">
        <f t="shared" si="6"/>
        <v>0</v>
      </c>
      <c r="J79" s="129">
        <f t="shared" si="7"/>
        <v>0</v>
      </c>
    </row>
    <row r="80" spans="1:10" s="29" customFormat="1" ht="24.75" customHeight="1" x14ac:dyDescent="0.2">
      <c r="A80" s="30">
        <v>73</v>
      </c>
      <c r="B80" s="35" t="s">
        <v>66</v>
      </c>
      <c r="C80" s="14" t="s">
        <v>401</v>
      </c>
      <c r="D80" s="41" t="s">
        <v>35</v>
      </c>
      <c r="E80" s="100"/>
      <c r="F80" s="41">
        <v>1</v>
      </c>
      <c r="G80" s="120">
        <f t="shared" si="5"/>
        <v>0</v>
      </c>
      <c r="H80" s="103"/>
      <c r="I80" s="128">
        <f t="shared" si="6"/>
        <v>0</v>
      </c>
      <c r="J80" s="129">
        <f t="shared" si="7"/>
        <v>0</v>
      </c>
    </row>
    <row r="81" spans="1:10" s="29" customFormat="1" ht="70.5" customHeight="1" x14ac:dyDescent="0.2">
      <c r="A81" s="30">
        <v>74</v>
      </c>
      <c r="B81" s="37" t="s">
        <v>93</v>
      </c>
      <c r="C81" s="13" t="s">
        <v>402</v>
      </c>
      <c r="D81" s="41" t="s">
        <v>34</v>
      </c>
      <c r="E81" s="100"/>
      <c r="F81" s="41">
        <v>1</v>
      </c>
      <c r="G81" s="120">
        <f t="shared" si="5"/>
        <v>0</v>
      </c>
      <c r="H81" s="103"/>
      <c r="I81" s="128">
        <f t="shared" si="6"/>
        <v>0</v>
      </c>
      <c r="J81" s="129">
        <f t="shared" si="7"/>
        <v>0</v>
      </c>
    </row>
    <row r="82" spans="1:10" s="29" customFormat="1" ht="37.5" customHeight="1" thickBot="1" x14ac:dyDescent="0.25">
      <c r="A82" s="69">
        <v>75</v>
      </c>
      <c r="B82" s="70" t="s">
        <v>94</v>
      </c>
      <c r="C82" s="17" t="s">
        <v>454</v>
      </c>
      <c r="D82" s="71" t="s">
        <v>34</v>
      </c>
      <c r="E82" s="101"/>
      <c r="F82" s="71">
        <v>2</v>
      </c>
      <c r="G82" s="121">
        <f t="shared" si="5"/>
        <v>0</v>
      </c>
      <c r="H82" s="104"/>
      <c r="I82" s="130">
        <f t="shared" si="6"/>
        <v>0</v>
      </c>
      <c r="J82" s="131">
        <f t="shared" si="7"/>
        <v>0</v>
      </c>
    </row>
    <row r="83" spans="1:10" s="29" customFormat="1" ht="20.25" customHeight="1" thickBot="1" x14ac:dyDescent="0.25">
      <c r="A83" s="148" t="s">
        <v>214</v>
      </c>
      <c r="B83" s="149"/>
      <c r="C83" s="149"/>
      <c r="D83" s="149"/>
      <c r="E83" s="149"/>
      <c r="F83" s="149"/>
      <c r="G83" s="149"/>
      <c r="H83" s="149"/>
      <c r="I83" s="149"/>
      <c r="J83" s="150"/>
    </row>
    <row r="84" spans="1:10" s="29" customFormat="1" ht="56.25" customHeight="1" x14ac:dyDescent="0.2">
      <c r="A84" s="72">
        <v>76</v>
      </c>
      <c r="B84" s="73" t="s">
        <v>39</v>
      </c>
      <c r="C84" s="74" t="s">
        <v>203</v>
      </c>
      <c r="D84" s="75" t="s">
        <v>33</v>
      </c>
      <c r="E84" s="105"/>
      <c r="F84" s="76">
        <v>1</v>
      </c>
      <c r="G84" s="122">
        <f>ROUNDUP((E84*F84),2)</f>
        <v>0</v>
      </c>
      <c r="H84" s="106"/>
      <c r="I84" s="132">
        <f t="shared" ref="I84:I96" si="8">G84*H84</f>
        <v>0</v>
      </c>
      <c r="J84" s="133">
        <f t="shared" ref="J84:J96" si="9">G84+I84</f>
        <v>0</v>
      </c>
    </row>
    <row r="85" spans="1:10" s="29" customFormat="1" ht="57.75" customHeight="1" x14ac:dyDescent="0.2">
      <c r="A85" s="30">
        <v>77</v>
      </c>
      <c r="B85" s="31" t="s">
        <v>40</v>
      </c>
      <c r="C85" s="10" t="s">
        <v>204</v>
      </c>
      <c r="D85" s="32" t="s">
        <v>33</v>
      </c>
      <c r="E85" s="100"/>
      <c r="F85" s="33">
        <v>1</v>
      </c>
      <c r="G85" s="120">
        <f t="shared" ref="G85:G96" si="10">ROUNDUP((E85*F85),2)</f>
        <v>0</v>
      </c>
      <c r="H85" s="103"/>
      <c r="I85" s="128">
        <f t="shared" si="8"/>
        <v>0</v>
      </c>
      <c r="J85" s="129">
        <f t="shared" si="9"/>
        <v>0</v>
      </c>
    </row>
    <row r="86" spans="1:10" s="29" customFormat="1" ht="48.75" customHeight="1" x14ac:dyDescent="0.2">
      <c r="A86" s="30">
        <v>78</v>
      </c>
      <c r="B86" s="31" t="s">
        <v>41</v>
      </c>
      <c r="C86" s="10" t="s">
        <v>205</v>
      </c>
      <c r="D86" s="32" t="s">
        <v>33</v>
      </c>
      <c r="E86" s="100"/>
      <c r="F86" s="33">
        <v>30</v>
      </c>
      <c r="G86" s="120">
        <f t="shared" si="10"/>
        <v>0</v>
      </c>
      <c r="H86" s="103"/>
      <c r="I86" s="128">
        <f t="shared" si="8"/>
        <v>0</v>
      </c>
      <c r="J86" s="129">
        <f t="shared" si="9"/>
        <v>0</v>
      </c>
    </row>
    <row r="87" spans="1:10" s="29" customFormat="1" ht="36.75" customHeight="1" x14ac:dyDescent="0.2">
      <c r="A87" s="36">
        <v>79</v>
      </c>
      <c r="B87" s="43" t="s">
        <v>392</v>
      </c>
      <c r="C87" s="9" t="s">
        <v>393</v>
      </c>
      <c r="D87" s="44" t="s">
        <v>34</v>
      </c>
      <c r="E87" s="100"/>
      <c r="F87" s="44">
        <v>1</v>
      </c>
      <c r="G87" s="120">
        <f t="shared" si="10"/>
        <v>0</v>
      </c>
      <c r="H87" s="103"/>
      <c r="I87" s="128">
        <f t="shared" si="8"/>
        <v>0</v>
      </c>
      <c r="J87" s="129">
        <f t="shared" si="9"/>
        <v>0</v>
      </c>
    </row>
    <row r="88" spans="1:10" s="29" customFormat="1" ht="69.75" customHeight="1" x14ac:dyDescent="0.2">
      <c r="A88" s="30">
        <v>80</v>
      </c>
      <c r="B88" s="35" t="s">
        <v>42</v>
      </c>
      <c r="C88" s="10" t="s">
        <v>304</v>
      </c>
      <c r="D88" s="32" t="s">
        <v>34</v>
      </c>
      <c r="E88" s="100"/>
      <c r="F88" s="33">
        <v>1</v>
      </c>
      <c r="G88" s="120">
        <f t="shared" si="10"/>
        <v>0</v>
      </c>
      <c r="H88" s="103"/>
      <c r="I88" s="128">
        <f t="shared" si="8"/>
        <v>0</v>
      </c>
      <c r="J88" s="129">
        <f t="shared" si="9"/>
        <v>0</v>
      </c>
    </row>
    <row r="89" spans="1:10" s="29" customFormat="1" ht="162.75" customHeight="1" x14ac:dyDescent="0.2">
      <c r="A89" s="30">
        <v>81</v>
      </c>
      <c r="B89" s="35" t="s">
        <v>43</v>
      </c>
      <c r="C89" s="10" t="s">
        <v>339</v>
      </c>
      <c r="D89" s="32" t="s">
        <v>34</v>
      </c>
      <c r="E89" s="100"/>
      <c r="F89" s="33">
        <v>1</v>
      </c>
      <c r="G89" s="120">
        <f t="shared" si="10"/>
        <v>0</v>
      </c>
      <c r="H89" s="103"/>
      <c r="I89" s="128">
        <f t="shared" si="8"/>
        <v>0</v>
      </c>
      <c r="J89" s="129">
        <f t="shared" si="9"/>
        <v>0</v>
      </c>
    </row>
    <row r="90" spans="1:10" s="29" customFormat="1" ht="138.19999999999999" customHeight="1" x14ac:dyDescent="0.2">
      <c r="A90" s="30">
        <v>82</v>
      </c>
      <c r="B90" s="31" t="s">
        <v>44</v>
      </c>
      <c r="C90" s="10" t="s">
        <v>319</v>
      </c>
      <c r="D90" s="32" t="s">
        <v>34</v>
      </c>
      <c r="E90" s="100"/>
      <c r="F90" s="33">
        <v>1</v>
      </c>
      <c r="G90" s="120">
        <f t="shared" si="10"/>
        <v>0</v>
      </c>
      <c r="H90" s="103"/>
      <c r="I90" s="128">
        <f t="shared" si="8"/>
        <v>0</v>
      </c>
      <c r="J90" s="129">
        <f t="shared" si="9"/>
        <v>0</v>
      </c>
    </row>
    <row r="91" spans="1:10" s="29" customFormat="1" ht="72.75" customHeight="1" x14ac:dyDescent="0.2">
      <c r="A91" s="30">
        <v>83</v>
      </c>
      <c r="B91" s="31" t="s">
        <v>45</v>
      </c>
      <c r="C91" s="10" t="s">
        <v>305</v>
      </c>
      <c r="D91" s="32" t="s">
        <v>33</v>
      </c>
      <c r="E91" s="100"/>
      <c r="F91" s="33">
        <v>1</v>
      </c>
      <c r="G91" s="120">
        <f t="shared" si="10"/>
        <v>0</v>
      </c>
      <c r="H91" s="103"/>
      <c r="I91" s="128">
        <f t="shared" si="8"/>
        <v>0</v>
      </c>
      <c r="J91" s="129">
        <f t="shared" si="9"/>
        <v>0</v>
      </c>
    </row>
    <row r="92" spans="1:10" s="29" customFormat="1" ht="115.5" customHeight="1" x14ac:dyDescent="0.2">
      <c r="A92" s="30">
        <v>84</v>
      </c>
      <c r="B92" s="31" t="s">
        <v>46</v>
      </c>
      <c r="C92" s="10" t="s">
        <v>206</v>
      </c>
      <c r="D92" s="32" t="s">
        <v>34</v>
      </c>
      <c r="E92" s="100"/>
      <c r="F92" s="33">
        <v>1</v>
      </c>
      <c r="G92" s="120">
        <f t="shared" si="10"/>
        <v>0</v>
      </c>
      <c r="H92" s="103"/>
      <c r="I92" s="128">
        <f t="shared" si="8"/>
        <v>0</v>
      </c>
      <c r="J92" s="129">
        <f t="shared" si="9"/>
        <v>0</v>
      </c>
    </row>
    <row r="93" spans="1:10" s="29" customFormat="1" ht="48.2" customHeight="1" x14ac:dyDescent="0.2">
      <c r="A93" s="30">
        <v>85</v>
      </c>
      <c r="B93" s="31" t="s">
        <v>50</v>
      </c>
      <c r="C93" s="10" t="s">
        <v>207</v>
      </c>
      <c r="D93" s="32" t="s">
        <v>34</v>
      </c>
      <c r="E93" s="100"/>
      <c r="F93" s="33">
        <v>1</v>
      </c>
      <c r="G93" s="120">
        <f t="shared" si="10"/>
        <v>0</v>
      </c>
      <c r="H93" s="103"/>
      <c r="I93" s="128">
        <f t="shared" si="8"/>
        <v>0</v>
      </c>
      <c r="J93" s="129">
        <f t="shared" si="9"/>
        <v>0</v>
      </c>
    </row>
    <row r="94" spans="1:10" s="29" customFormat="1" ht="78" customHeight="1" x14ac:dyDescent="0.2">
      <c r="A94" s="30">
        <v>86</v>
      </c>
      <c r="B94" s="31" t="s">
        <v>47</v>
      </c>
      <c r="C94" s="10" t="s">
        <v>208</v>
      </c>
      <c r="D94" s="32" t="s">
        <v>34</v>
      </c>
      <c r="E94" s="100"/>
      <c r="F94" s="33">
        <v>1</v>
      </c>
      <c r="G94" s="120">
        <f t="shared" si="10"/>
        <v>0</v>
      </c>
      <c r="H94" s="103"/>
      <c r="I94" s="128">
        <f t="shared" si="8"/>
        <v>0</v>
      </c>
      <c r="J94" s="129">
        <f t="shared" si="9"/>
        <v>0</v>
      </c>
    </row>
    <row r="95" spans="1:10" s="29" customFormat="1" ht="57.2" customHeight="1" x14ac:dyDescent="0.2">
      <c r="A95" s="30">
        <v>87</v>
      </c>
      <c r="B95" s="31" t="s">
        <v>48</v>
      </c>
      <c r="C95" s="10" t="s">
        <v>209</v>
      </c>
      <c r="D95" s="32" t="s">
        <v>34</v>
      </c>
      <c r="E95" s="100"/>
      <c r="F95" s="33">
        <v>1</v>
      </c>
      <c r="G95" s="120">
        <f t="shared" si="10"/>
        <v>0</v>
      </c>
      <c r="H95" s="103"/>
      <c r="I95" s="128">
        <f t="shared" si="8"/>
        <v>0</v>
      </c>
      <c r="J95" s="129">
        <f t="shared" si="9"/>
        <v>0</v>
      </c>
    </row>
    <row r="96" spans="1:10" s="29" customFormat="1" ht="63.75" customHeight="1" thickBot="1" x14ac:dyDescent="0.25">
      <c r="A96" s="69">
        <v>88</v>
      </c>
      <c r="B96" s="77" t="s">
        <v>49</v>
      </c>
      <c r="C96" s="78" t="s">
        <v>210</v>
      </c>
      <c r="D96" s="79" t="s">
        <v>34</v>
      </c>
      <c r="E96" s="101"/>
      <c r="F96" s="80">
        <v>1</v>
      </c>
      <c r="G96" s="121">
        <f t="shared" si="10"/>
        <v>0</v>
      </c>
      <c r="H96" s="104"/>
      <c r="I96" s="130">
        <f t="shared" si="8"/>
        <v>0</v>
      </c>
      <c r="J96" s="131">
        <f t="shared" si="9"/>
        <v>0</v>
      </c>
    </row>
    <row r="97" spans="1:10" s="29" customFormat="1" ht="25.5" customHeight="1" thickBot="1" x14ac:dyDescent="0.25">
      <c r="A97" s="153" t="s">
        <v>215</v>
      </c>
      <c r="B97" s="154"/>
      <c r="C97" s="154"/>
      <c r="D97" s="154"/>
      <c r="E97" s="154"/>
      <c r="F97" s="154"/>
      <c r="G97" s="154"/>
      <c r="H97" s="154"/>
      <c r="I97" s="154"/>
      <c r="J97" s="155"/>
    </row>
    <row r="98" spans="1:10" s="29" customFormat="1" ht="131.25" customHeight="1" x14ac:dyDescent="0.2">
      <c r="A98" s="72">
        <v>89</v>
      </c>
      <c r="B98" s="81" t="s">
        <v>2</v>
      </c>
      <c r="C98" s="82" t="s">
        <v>342</v>
      </c>
      <c r="D98" s="76" t="s">
        <v>33</v>
      </c>
      <c r="E98" s="105"/>
      <c r="F98" s="76">
        <v>1</v>
      </c>
      <c r="G98" s="122">
        <f>ROUNDUP((E98*F98),2)</f>
        <v>0</v>
      </c>
      <c r="H98" s="106"/>
      <c r="I98" s="132">
        <f t="shared" ref="I98" si="11">G98*H98</f>
        <v>0</v>
      </c>
      <c r="J98" s="133">
        <f t="shared" ref="J98" si="12">G98+I98</f>
        <v>0</v>
      </c>
    </row>
    <row r="99" spans="1:10" s="29" customFormat="1" ht="92.25" customHeight="1" x14ac:dyDescent="0.2">
      <c r="A99" s="30">
        <v>90</v>
      </c>
      <c r="B99" s="45" t="s">
        <v>96</v>
      </c>
      <c r="C99" s="16" t="s">
        <v>455</v>
      </c>
      <c r="D99" s="33" t="s">
        <v>33</v>
      </c>
      <c r="E99" s="100"/>
      <c r="F99" s="33">
        <v>6</v>
      </c>
      <c r="G99" s="120">
        <f t="shared" ref="G99:G130" si="13">ROUNDUP((E99*F99),2)</f>
        <v>0</v>
      </c>
      <c r="H99" s="103"/>
      <c r="I99" s="128">
        <f t="shared" ref="I99:I131" si="14">G99*H99</f>
        <v>0</v>
      </c>
      <c r="J99" s="129">
        <f t="shared" ref="J99:J131" si="15">G99+I99</f>
        <v>0</v>
      </c>
    </row>
    <row r="100" spans="1:10" s="29" customFormat="1" ht="80.45" customHeight="1" x14ac:dyDescent="0.2">
      <c r="A100" s="30">
        <v>91</v>
      </c>
      <c r="B100" s="45" t="s">
        <v>97</v>
      </c>
      <c r="C100" s="16" t="s">
        <v>456</v>
      </c>
      <c r="D100" s="33" t="s">
        <v>33</v>
      </c>
      <c r="E100" s="100"/>
      <c r="F100" s="46">
        <v>1</v>
      </c>
      <c r="G100" s="120">
        <f t="shared" si="13"/>
        <v>0</v>
      </c>
      <c r="H100" s="103"/>
      <c r="I100" s="128">
        <f t="shared" si="14"/>
        <v>0</v>
      </c>
      <c r="J100" s="129">
        <f t="shared" si="15"/>
        <v>0</v>
      </c>
    </row>
    <row r="101" spans="1:10" s="29" customFormat="1" ht="69.75" customHeight="1" x14ac:dyDescent="0.2">
      <c r="A101" s="30">
        <v>92</v>
      </c>
      <c r="B101" s="47" t="s">
        <v>98</v>
      </c>
      <c r="C101" s="14" t="s">
        <v>386</v>
      </c>
      <c r="D101" s="33" t="s">
        <v>33</v>
      </c>
      <c r="E101" s="100"/>
      <c r="F101" s="46">
        <v>1</v>
      </c>
      <c r="G101" s="120">
        <f t="shared" si="13"/>
        <v>0</v>
      </c>
      <c r="H101" s="103"/>
      <c r="I101" s="128">
        <f t="shared" si="14"/>
        <v>0</v>
      </c>
      <c r="J101" s="129">
        <f t="shared" si="15"/>
        <v>0</v>
      </c>
    </row>
    <row r="102" spans="1:10" s="29" customFormat="1" ht="58.7" customHeight="1" x14ac:dyDescent="0.2">
      <c r="A102" s="30">
        <v>93</v>
      </c>
      <c r="B102" s="47" t="s">
        <v>99</v>
      </c>
      <c r="C102" s="10" t="s">
        <v>320</v>
      </c>
      <c r="D102" s="33" t="s">
        <v>33</v>
      </c>
      <c r="E102" s="100"/>
      <c r="F102" s="46">
        <v>1</v>
      </c>
      <c r="G102" s="120">
        <f t="shared" si="13"/>
        <v>0</v>
      </c>
      <c r="H102" s="103"/>
      <c r="I102" s="128">
        <f t="shared" si="14"/>
        <v>0</v>
      </c>
      <c r="J102" s="129">
        <f t="shared" si="15"/>
        <v>0</v>
      </c>
    </row>
    <row r="103" spans="1:10" s="29" customFormat="1" ht="60" customHeight="1" x14ac:dyDescent="0.2">
      <c r="A103" s="30">
        <v>94</v>
      </c>
      <c r="B103" s="45" t="s">
        <v>100</v>
      </c>
      <c r="C103" s="10" t="s">
        <v>321</v>
      </c>
      <c r="D103" s="33" t="s">
        <v>33</v>
      </c>
      <c r="E103" s="100"/>
      <c r="F103" s="46">
        <v>1</v>
      </c>
      <c r="G103" s="120">
        <f t="shared" si="13"/>
        <v>0</v>
      </c>
      <c r="H103" s="103"/>
      <c r="I103" s="128">
        <f t="shared" si="14"/>
        <v>0</v>
      </c>
      <c r="J103" s="129">
        <f t="shared" si="15"/>
        <v>0</v>
      </c>
    </row>
    <row r="104" spans="1:10" s="29" customFormat="1" ht="58.7" customHeight="1" x14ac:dyDescent="0.2">
      <c r="A104" s="30">
        <v>95</v>
      </c>
      <c r="B104" s="45" t="s">
        <v>101</v>
      </c>
      <c r="C104" s="16" t="s">
        <v>457</v>
      </c>
      <c r="D104" s="46" t="s">
        <v>123</v>
      </c>
      <c r="E104" s="100"/>
      <c r="F104" s="46">
        <v>1</v>
      </c>
      <c r="G104" s="120">
        <f t="shared" si="13"/>
        <v>0</v>
      </c>
      <c r="H104" s="103"/>
      <c r="I104" s="128">
        <f t="shared" si="14"/>
        <v>0</v>
      </c>
      <c r="J104" s="129">
        <f t="shared" si="15"/>
        <v>0</v>
      </c>
    </row>
    <row r="105" spans="1:10" s="29" customFormat="1" ht="51" customHeight="1" x14ac:dyDescent="0.2">
      <c r="A105" s="30">
        <v>96</v>
      </c>
      <c r="B105" s="45" t="s">
        <v>5</v>
      </c>
      <c r="C105" s="16" t="s">
        <v>458</v>
      </c>
      <c r="D105" s="46" t="s">
        <v>123</v>
      </c>
      <c r="E105" s="100"/>
      <c r="F105" s="46">
        <v>1</v>
      </c>
      <c r="G105" s="120">
        <f t="shared" si="13"/>
        <v>0</v>
      </c>
      <c r="H105" s="103"/>
      <c r="I105" s="128">
        <f t="shared" si="14"/>
        <v>0</v>
      </c>
      <c r="J105" s="129">
        <f t="shared" si="15"/>
        <v>0</v>
      </c>
    </row>
    <row r="106" spans="1:10" s="29" customFormat="1" ht="67.7" customHeight="1" x14ac:dyDescent="0.2">
      <c r="A106" s="30">
        <v>97</v>
      </c>
      <c r="B106" s="47" t="s">
        <v>102</v>
      </c>
      <c r="C106" s="10" t="s">
        <v>322</v>
      </c>
      <c r="D106" s="46" t="s">
        <v>123</v>
      </c>
      <c r="E106" s="100"/>
      <c r="F106" s="46">
        <v>1</v>
      </c>
      <c r="G106" s="120">
        <f t="shared" si="13"/>
        <v>0</v>
      </c>
      <c r="H106" s="103"/>
      <c r="I106" s="128">
        <f t="shared" si="14"/>
        <v>0</v>
      </c>
      <c r="J106" s="129">
        <f t="shared" si="15"/>
        <v>0</v>
      </c>
    </row>
    <row r="107" spans="1:10" s="29" customFormat="1" ht="39.75" customHeight="1" x14ac:dyDescent="0.2">
      <c r="A107" s="30">
        <v>98</v>
      </c>
      <c r="B107" s="47" t="s">
        <v>52</v>
      </c>
      <c r="C107" s="10" t="s">
        <v>316</v>
      </c>
      <c r="D107" s="46" t="s">
        <v>123</v>
      </c>
      <c r="E107" s="100"/>
      <c r="F107" s="46">
        <v>1</v>
      </c>
      <c r="G107" s="120">
        <f>ROUNDUP((E107*F107),2)</f>
        <v>0</v>
      </c>
      <c r="H107" s="103"/>
      <c r="I107" s="128">
        <f t="shared" si="14"/>
        <v>0</v>
      </c>
      <c r="J107" s="129">
        <f t="shared" si="15"/>
        <v>0</v>
      </c>
    </row>
    <row r="108" spans="1:10" s="29" customFormat="1" ht="59.25" customHeight="1" x14ac:dyDescent="0.2">
      <c r="A108" s="30">
        <v>99</v>
      </c>
      <c r="B108" s="45" t="s">
        <v>103</v>
      </c>
      <c r="C108" s="10" t="s">
        <v>323</v>
      </c>
      <c r="D108" s="46" t="s">
        <v>123</v>
      </c>
      <c r="E108" s="100"/>
      <c r="F108" s="46">
        <v>1</v>
      </c>
      <c r="G108" s="120">
        <f t="shared" si="13"/>
        <v>0</v>
      </c>
      <c r="H108" s="103"/>
      <c r="I108" s="128">
        <f t="shared" si="14"/>
        <v>0</v>
      </c>
      <c r="J108" s="129">
        <f t="shared" si="15"/>
        <v>0</v>
      </c>
    </row>
    <row r="109" spans="1:10" s="29" customFormat="1" ht="50.25" customHeight="1" x14ac:dyDescent="0.2">
      <c r="A109" s="30">
        <v>100</v>
      </c>
      <c r="B109" s="47" t="s">
        <v>13</v>
      </c>
      <c r="C109" s="10" t="s">
        <v>324</v>
      </c>
      <c r="D109" s="46" t="s">
        <v>123</v>
      </c>
      <c r="E109" s="100"/>
      <c r="F109" s="46">
        <v>1</v>
      </c>
      <c r="G109" s="120">
        <f t="shared" si="13"/>
        <v>0</v>
      </c>
      <c r="H109" s="103"/>
      <c r="I109" s="128">
        <f t="shared" si="14"/>
        <v>0</v>
      </c>
      <c r="J109" s="129">
        <f t="shared" si="15"/>
        <v>0</v>
      </c>
    </row>
    <row r="110" spans="1:10" s="29" customFormat="1" ht="38.25" customHeight="1" x14ac:dyDescent="0.2">
      <c r="A110" s="30">
        <v>101</v>
      </c>
      <c r="B110" s="45" t="s">
        <v>104</v>
      </c>
      <c r="C110" s="10" t="s">
        <v>325</v>
      </c>
      <c r="D110" s="46" t="s">
        <v>123</v>
      </c>
      <c r="E110" s="100"/>
      <c r="F110" s="46">
        <v>15</v>
      </c>
      <c r="G110" s="120">
        <f t="shared" si="13"/>
        <v>0</v>
      </c>
      <c r="H110" s="103"/>
      <c r="I110" s="128">
        <f t="shared" si="14"/>
        <v>0</v>
      </c>
      <c r="J110" s="129">
        <f t="shared" si="15"/>
        <v>0</v>
      </c>
    </row>
    <row r="111" spans="1:10" s="29" customFormat="1" ht="36.75" customHeight="1" x14ac:dyDescent="0.2">
      <c r="A111" s="66" t="s">
        <v>354</v>
      </c>
      <c r="B111" s="138" t="s">
        <v>105</v>
      </c>
      <c r="C111" s="10" t="s">
        <v>326</v>
      </c>
      <c r="D111" s="46" t="s">
        <v>123</v>
      </c>
      <c r="E111" s="100"/>
      <c r="F111" s="46">
        <v>10</v>
      </c>
      <c r="G111" s="120">
        <f t="shared" si="13"/>
        <v>0</v>
      </c>
      <c r="H111" s="103"/>
      <c r="I111" s="128">
        <f t="shared" si="14"/>
        <v>0</v>
      </c>
      <c r="J111" s="129">
        <f t="shared" si="15"/>
        <v>0</v>
      </c>
    </row>
    <row r="112" spans="1:10" s="29" customFormat="1" ht="35.450000000000003" customHeight="1" x14ac:dyDescent="0.2">
      <c r="A112" s="66" t="s">
        <v>355</v>
      </c>
      <c r="B112" s="138"/>
      <c r="C112" s="10" t="s">
        <v>327</v>
      </c>
      <c r="D112" s="46" t="s">
        <v>123</v>
      </c>
      <c r="E112" s="100"/>
      <c r="F112" s="46">
        <v>5</v>
      </c>
      <c r="G112" s="120">
        <f t="shared" si="13"/>
        <v>0</v>
      </c>
      <c r="H112" s="103"/>
      <c r="I112" s="128">
        <f t="shared" si="14"/>
        <v>0</v>
      </c>
      <c r="J112" s="129">
        <f t="shared" si="15"/>
        <v>0</v>
      </c>
    </row>
    <row r="113" spans="1:10" s="29" customFormat="1" ht="50.25" customHeight="1" x14ac:dyDescent="0.2">
      <c r="A113" s="30">
        <v>103</v>
      </c>
      <c r="B113" s="47" t="s">
        <v>106</v>
      </c>
      <c r="C113" s="16" t="s">
        <v>459</v>
      </c>
      <c r="D113" s="46" t="s">
        <v>123</v>
      </c>
      <c r="E113" s="100"/>
      <c r="F113" s="46">
        <v>15</v>
      </c>
      <c r="G113" s="120">
        <f t="shared" si="13"/>
        <v>0</v>
      </c>
      <c r="H113" s="103"/>
      <c r="I113" s="128">
        <f t="shared" si="14"/>
        <v>0</v>
      </c>
      <c r="J113" s="129">
        <f t="shared" si="15"/>
        <v>0</v>
      </c>
    </row>
    <row r="114" spans="1:10" s="29" customFormat="1" ht="36.75" customHeight="1" x14ac:dyDescent="0.2">
      <c r="A114" s="30">
        <v>104</v>
      </c>
      <c r="B114" s="47" t="s">
        <v>107</v>
      </c>
      <c r="C114" s="16" t="s">
        <v>460</v>
      </c>
      <c r="D114" s="46" t="s">
        <v>123</v>
      </c>
      <c r="E114" s="100"/>
      <c r="F114" s="46">
        <v>15</v>
      </c>
      <c r="G114" s="120">
        <f t="shared" si="13"/>
        <v>0</v>
      </c>
      <c r="H114" s="103"/>
      <c r="I114" s="128">
        <f t="shared" si="14"/>
        <v>0</v>
      </c>
      <c r="J114" s="129">
        <f t="shared" si="15"/>
        <v>0</v>
      </c>
    </row>
    <row r="115" spans="1:10" s="29" customFormat="1" ht="37.5" customHeight="1" x14ac:dyDescent="0.2">
      <c r="A115" s="30">
        <v>105</v>
      </c>
      <c r="B115" s="47" t="s">
        <v>108</v>
      </c>
      <c r="C115" s="10" t="s">
        <v>328</v>
      </c>
      <c r="D115" s="46" t="s">
        <v>123</v>
      </c>
      <c r="E115" s="100"/>
      <c r="F115" s="46">
        <v>1</v>
      </c>
      <c r="G115" s="120">
        <f t="shared" si="13"/>
        <v>0</v>
      </c>
      <c r="H115" s="103"/>
      <c r="I115" s="128">
        <f t="shared" si="14"/>
        <v>0</v>
      </c>
      <c r="J115" s="129">
        <f t="shared" si="15"/>
        <v>0</v>
      </c>
    </row>
    <row r="116" spans="1:10" s="29" customFormat="1" ht="40.700000000000003" customHeight="1" x14ac:dyDescent="0.2">
      <c r="A116" s="30">
        <v>106</v>
      </c>
      <c r="B116" s="47" t="s">
        <v>109</v>
      </c>
      <c r="C116" s="16" t="s">
        <v>461</v>
      </c>
      <c r="D116" s="46" t="s">
        <v>123</v>
      </c>
      <c r="E116" s="100"/>
      <c r="F116" s="46">
        <v>12</v>
      </c>
      <c r="G116" s="120">
        <f t="shared" si="13"/>
        <v>0</v>
      </c>
      <c r="H116" s="103"/>
      <c r="I116" s="128">
        <f t="shared" si="14"/>
        <v>0</v>
      </c>
      <c r="J116" s="129">
        <f t="shared" si="15"/>
        <v>0</v>
      </c>
    </row>
    <row r="117" spans="1:10" s="29" customFormat="1" ht="79.5" customHeight="1" x14ac:dyDescent="0.2">
      <c r="A117" s="30">
        <v>107</v>
      </c>
      <c r="B117" s="45" t="s">
        <v>124</v>
      </c>
      <c r="C117" s="16" t="s">
        <v>462</v>
      </c>
      <c r="D117" s="46" t="s">
        <v>123</v>
      </c>
      <c r="E117" s="100"/>
      <c r="F117" s="46">
        <v>1</v>
      </c>
      <c r="G117" s="120">
        <f>ROUNDUP((E117*F117),2)</f>
        <v>0</v>
      </c>
      <c r="H117" s="103"/>
      <c r="I117" s="128">
        <f t="shared" si="14"/>
        <v>0</v>
      </c>
      <c r="J117" s="129">
        <f t="shared" si="15"/>
        <v>0</v>
      </c>
    </row>
    <row r="118" spans="1:10" s="29" customFormat="1" ht="94.7" customHeight="1" x14ac:dyDescent="0.2">
      <c r="A118" s="30">
        <v>108</v>
      </c>
      <c r="B118" s="45" t="s">
        <v>110</v>
      </c>
      <c r="C118" s="16" t="s">
        <v>463</v>
      </c>
      <c r="D118" s="46" t="s">
        <v>123</v>
      </c>
      <c r="E118" s="100"/>
      <c r="F118" s="46">
        <v>1</v>
      </c>
      <c r="G118" s="120">
        <f t="shared" si="13"/>
        <v>0</v>
      </c>
      <c r="H118" s="103"/>
      <c r="I118" s="128">
        <f t="shared" si="14"/>
        <v>0</v>
      </c>
      <c r="J118" s="129">
        <f t="shared" si="15"/>
        <v>0</v>
      </c>
    </row>
    <row r="119" spans="1:10" s="29" customFormat="1" ht="92.25" customHeight="1" x14ac:dyDescent="0.2">
      <c r="A119" s="30">
        <v>109</v>
      </c>
      <c r="B119" s="45" t="s">
        <v>111</v>
      </c>
      <c r="C119" s="35" t="s">
        <v>464</v>
      </c>
      <c r="D119" s="46" t="s">
        <v>123</v>
      </c>
      <c r="E119" s="100"/>
      <c r="F119" s="46">
        <v>1</v>
      </c>
      <c r="G119" s="120">
        <f t="shared" si="13"/>
        <v>0</v>
      </c>
      <c r="H119" s="103"/>
      <c r="I119" s="128">
        <f t="shared" si="14"/>
        <v>0</v>
      </c>
      <c r="J119" s="129">
        <f t="shared" si="15"/>
        <v>0</v>
      </c>
    </row>
    <row r="120" spans="1:10" s="29" customFormat="1" ht="91.5" customHeight="1" x14ac:dyDescent="0.2">
      <c r="A120" s="30">
        <v>110</v>
      </c>
      <c r="B120" s="45" t="s">
        <v>112</v>
      </c>
      <c r="C120" s="16" t="s">
        <v>465</v>
      </c>
      <c r="D120" s="46" t="s">
        <v>123</v>
      </c>
      <c r="E120" s="100"/>
      <c r="F120" s="46">
        <v>1</v>
      </c>
      <c r="G120" s="120">
        <f t="shared" si="13"/>
        <v>0</v>
      </c>
      <c r="H120" s="103"/>
      <c r="I120" s="128">
        <f t="shared" si="14"/>
        <v>0</v>
      </c>
      <c r="J120" s="129">
        <f t="shared" si="15"/>
        <v>0</v>
      </c>
    </row>
    <row r="121" spans="1:10" s="29" customFormat="1" ht="91.5" customHeight="1" x14ac:dyDescent="0.2">
      <c r="A121" s="30">
        <v>111</v>
      </c>
      <c r="B121" s="45" t="s">
        <v>113</v>
      </c>
      <c r="C121" s="16" t="s">
        <v>466</v>
      </c>
      <c r="D121" s="46" t="s">
        <v>123</v>
      </c>
      <c r="E121" s="100"/>
      <c r="F121" s="46">
        <v>1</v>
      </c>
      <c r="G121" s="120">
        <f t="shared" si="13"/>
        <v>0</v>
      </c>
      <c r="H121" s="103"/>
      <c r="I121" s="128">
        <f t="shared" si="14"/>
        <v>0</v>
      </c>
      <c r="J121" s="129">
        <f t="shared" si="15"/>
        <v>0</v>
      </c>
    </row>
    <row r="122" spans="1:10" s="29" customFormat="1" ht="90" customHeight="1" x14ac:dyDescent="0.2">
      <c r="A122" s="30">
        <v>112</v>
      </c>
      <c r="B122" s="50" t="s">
        <v>114</v>
      </c>
      <c r="C122" s="16" t="s">
        <v>467</v>
      </c>
      <c r="D122" s="46" t="s">
        <v>123</v>
      </c>
      <c r="E122" s="100"/>
      <c r="F122" s="46">
        <v>1</v>
      </c>
      <c r="G122" s="120">
        <f t="shared" si="13"/>
        <v>0</v>
      </c>
      <c r="H122" s="103"/>
      <c r="I122" s="128">
        <f t="shared" si="14"/>
        <v>0</v>
      </c>
      <c r="J122" s="129">
        <f t="shared" si="15"/>
        <v>0</v>
      </c>
    </row>
    <row r="123" spans="1:10" s="29" customFormat="1" ht="48.2" customHeight="1" x14ac:dyDescent="0.2">
      <c r="A123" s="30">
        <v>113</v>
      </c>
      <c r="B123" s="50" t="s">
        <v>115</v>
      </c>
      <c r="C123" s="10" t="s">
        <v>329</v>
      </c>
      <c r="D123" s="46" t="s">
        <v>123</v>
      </c>
      <c r="E123" s="100"/>
      <c r="F123" s="46">
        <v>1</v>
      </c>
      <c r="G123" s="120">
        <f t="shared" si="13"/>
        <v>0</v>
      </c>
      <c r="H123" s="103"/>
      <c r="I123" s="128">
        <f t="shared" si="14"/>
        <v>0</v>
      </c>
      <c r="J123" s="129">
        <f t="shared" si="15"/>
        <v>0</v>
      </c>
    </row>
    <row r="124" spans="1:10" s="29" customFormat="1" ht="57.75" customHeight="1" x14ac:dyDescent="0.2">
      <c r="A124" s="30">
        <v>114</v>
      </c>
      <c r="B124" s="49" t="s">
        <v>116</v>
      </c>
      <c r="C124" s="10" t="s">
        <v>468</v>
      </c>
      <c r="D124" s="46" t="s">
        <v>123</v>
      </c>
      <c r="E124" s="100"/>
      <c r="F124" s="46">
        <v>1</v>
      </c>
      <c r="G124" s="120">
        <f t="shared" si="13"/>
        <v>0</v>
      </c>
      <c r="H124" s="103"/>
      <c r="I124" s="128">
        <f t="shared" si="14"/>
        <v>0</v>
      </c>
      <c r="J124" s="129">
        <f t="shared" si="15"/>
        <v>0</v>
      </c>
    </row>
    <row r="125" spans="1:10" s="29" customFormat="1" ht="60.75" customHeight="1" x14ac:dyDescent="0.2">
      <c r="A125" s="30">
        <v>115</v>
      </c>
      <c r="B125" s="47" t="s">
        <v>117</v>
      </c>
      <c r="C125" s="10" t="s">
        <v>330</v>
      </c>
      <c r="D125" s="46" t="s">
        <v>34</v>
      </c>
      <c r="E125" s="100"/>
      <c r="F125" s="46">
        <v>1</v>
      </c>
      <c r="G125" s="120">
        <f t="shared" si="13"/>
        <v>0</v>
      </c>
      <c r="H125" s="103"/>
      <c r="I125" s="128">
        <f t="shared" si="14"/>
        <v>0</v>
      </c>
      <c r="J125" s="129">
        <f t="shared" si="15"/>
        <v>0</v>
      </c>
    </row>
    <row r="126" spans="1:10" s="29" customFormat="1" ht="36.75" customHeight="1" x14ac:dyDescent="0.2">
      <c r="A126" s="30">
        <v>116</v>
      </c>
      <c r="B126" s="47" t="s">
        <v>118</v>
      </c>
      <c r="C126" s="10" t="s">
        <v>331</v>
      </c>
      <c r="D126" s="46" t="s">
        <v>35</v>
      </c>
      <c r="E126" s="100"/>
      <c r="F126" s="46">
        <v>2</v>
      </c>
      <c r="G126" s="120">
        <f>ROUNDUP((E126*F126),2)</f>
        <v>0</v>
      </c>
      <c r="H126" s="103"/>
      <c r="I126" s="128">
        <f t="shared" si="14"/>
        <v>0</v>
      </c>
      <c r="J126" s="129">
        <f t="shared" si="15"/>
        <v>0</v>
      </c>
    </row>
    <row r="127" spans="1:10" s="29" customFormat="1" ht="39.200000000000003" customHeight="1" x14ac:dyDescent="0.2">
      <c r="A127" s="30">
        <v>117</v>
      </c>
      <c r="B127" s="47" t="s">
        <v>119</v>
      </c>
      <c r="C127" s="10" t="s">
        <v>332</v>
      </c>
      <c r="D127" s="46" t="s">
        <v>35</v>
      </c>
      <c r="E127" s="100"/>
      <c r="F127" s="46">
        <v>4</v>
      </c>
      <c r="G127" s="120">
        <f t="shared" si="13"/>
        <v>0</v>
      </c>
      <c r="H127" s="103"/>
      <c r="I127" s="128">
        <f t="shared" si="14"/>
        <v>0</v>
      </c>
      <c r="J127" s="129">
        <f t="shared" si="15"/>
        <v>0</v>
      </c>
    </row>
    <row r="128" spans="1:10" s="29" customFormat="1" ht="86.25" customHeight="1" x14ac:dyDescent="0.2">
      <c r="A128" s="30">
        <v>118</v>
      </c>
      <c r="B128" s="51" t="s">
        <v>55</v>
      </c>
      <c r="C128" s="16" t="s">
        <v>469</v>
      </c>
      <c r="D128" s="46" t="s">
        <v>95</v>
      </c>
      <c r="E128" s="100"/>
      <c r="F128" s="46">
        <v>4</v>
      </c>
      <c r="G128" s="120">
        <f t="shared" si="13"/>
        <v>0</v>
      </c>
      <c r="H128" s="103"/>
      <c r="I128" s="128">
        <f t="shared" si="14"/>
        <v>0</v>
      </c>
      <c r="J128" s="129">
        <f t="shared" si="15"/>
        <v>0</v>
      </c>
    </row>
    <row r="129" spans="1:10" s="29" customFormat="1" ht="29.25" customHeight="1" x14ac:dyDescent="0.2">
      <c r="A129" s="30">
        <v>119</v>
      </c>
      <c r="B129" s="47" t="s">
        <v>120</v>
      </c>
      <c r="C129" s="10" t="s">
        <v>333</v>
      </c>
      <c r="D129" s="46" t="s">
        <v>35</v>
      </c>
      <c r="E129" s="100"/>
      <c r="F129" s="46">
        <v>1</v>
      </c>
      <c r="G129" s="120">
        <f t="shared" si="13"/>
        <v>0</v>
      </c>
      <c r="H129" s="103"/>
      <c r="I129" s="128">
        <f t="shared" si="14"/>
        <v>0</v>
      </c>
      <c r="J129" s="129">
        <f t="shared" si="15"/>
        <v>0</v>
      </c>
    </row>
    <row r="130" spans="1:10" s="29" customFormat="1" ht="29.25" customHeight="1" x14ac:dyDescent="0.2">
      <c r="A130" s="30">
        <v>120</v>
      </c>
      <c r="B130" s="47" t="s">
        <v>121</v>
      </c>
      <c r="C130" s="10" t="s">
        <v>334</v>
      </c>
      <c r="D130" s="46" t="s">
        <v>35</v>
      </c>
      <c r="E130" s="100"/>
      <c r="F130" s="46">
        <v>1</v>
      </c>
      <c r="G130" s="120">
        <f t="shared" si="13"/>
        <v>0</v>
      </c>
      <c r="H130" s="103"/>
      <c r="I130" s="128">
        <f t="shared" si="14"/>
        <v>0</v>
      </c>
      <c r="J130" s="129">
        <f t="shared" si="15"/>
        <v>0</v>
      </c>
    </row>
    <row r="131" spans="1:10" s="29" customFormat="1" ht="49.7" customHeight="1" thickBot="1" x14ac:dyDescent="0.25">
      <c r="A131" s="69">
        <v>121</v>
      </c>
      <c r="B131" s="83" t="s">
        <v>122</v>
      </c>
      <c r="C131" s="78" t="s">
        <v>335</v>
      </c>
      <c r="D131" s="84" t="s">
        <v>34</v>
      </c>
      <c r="E131" s="101"/>
      <c r="F131" s="84">
        <v>4</v>
      </c>
      <c r="G131" s="121">
        <f>ROUNDUP((E131*F131),2)</f>
        <v>0</v>
      </c>
      <c r="H131" s="104"/>
      <c r="I131" s="130">
        <f t="shared" si="14"/>
        <v>0</v>
      </c>
      <c r="J131" s="131">
        <f t="shared" si="15"/>
        <v>0</v>
      </c>
    </row>
    <row r="132" spans="1:10" s="29" customFormat="1" ht="20.25" customHeight="1" thickBot="1" x14ac:dyDescent="0.25">
      <c r="A132" s="148" t="s">
        <v>216</v>
      </c>
      <c r="B132" s="149"/>
      <c r="C132" s="149"/>
      <c r="D132" s="149"/>
      <c r="E132" s="149"/>
      <c r="F132" s="149"/>
      <c r="G132" s="149"/>
      <c r="H132" s="149"/>
      <c r="I132" s="149"/>
      <c r="J132" s="150"/>
    </row>
    <row r="133" spans="1:10" s="29" customFormat="1" ht="57.75" customHeight="1" x14ac:dyDescent="0.2">
      <c r="A133" s="72">
        <v>122</v>
      </c>
      <c r="B133" s="73" t="s">
        <v>39</v>
      </c>
      <c r="C133" s="74" t="s">
        <v>203</v>
      </c>
      <c r="D133" s="85" t="s">
        <v>123</v>
      </c>
      <c r="E133" s="105"/>
      <c r="F133" s="85">
        <v>1</v>
      </c>
      <c r="G133" s="122">
        <f>ROUNDUP((E133*F133),2)</f>
        <v>0</v>
      </c>
      <c r="H133" s="106"/>
      <c r="I133" s="132">
        <f t="shared" ref="I133" si="16">G133*H133</f>
        <v>0</v>
      </c>
      <c r="J133" s="133">
        <f t="shared" ref="J133" si="17">G133+I133</f>
        <v>0</v>
      </c>
    </row>
    <row r="134" spans="1:10" s="29" customFormat="1" ht="60.75" customHeight="1" x14ac:dyDescent="0.2">
      <c r="A134" s="30">
        <v>123</v>
      </c>
      <c r="B134" s="31" t="s">
        <v>40</v>
      </c>
      <c r="C134" s="10" t="s">
        <v>204</v>
      </c>
      <c r="D134" s="46" t="s">
        <v>123</v>
      </c>
      <c r="E134" s="100"/>
      <c r="F134" s="46">
        <v>1</v>
      </c>
      <c r="G134" s="120">
        <f t="shared" ref="G134:G145" si="18">ROUNDUP((E134*F134),2)</f>
        <v>0</v>
      </c>
      <c r="H134" s="103"/>
      <c r="I134" s="128">
        <f t="shared" ref="I134:I145" si="19">G134*H134</f>
        <v>0</v>
      </c>
      <c r="J134" s="129">
        <f t="shared" ref="J134:J145" si="20">G134+I134</f>
        <v>0</v>
      </c>
    </row>
    <row r="135" spans="1:10" s="29" customFormat="1" ht="47.25" customHeight="1" x14ac:dyDescent="0.2">
      <c r="A135" s="30">
        <v>124</v>
      </c>
      <c r="B135" s="31" t="s">
        <v>41</v>
      </c>
      <c r="C135" s="10" t="s">
        <v>205</v>
      </c>
      <c r="D135" s="46" t="s">
        <v>123</v>
      </c>
      <c r="E135" s="100"/>
      <c r="F135" s="46">
        <v>16</v>
      </c>
      <c r="G135" s="120">
        <f t="shared" si="18"/>
        <v>0</v>
      </c>
      <c r="H135" s="103"/>
      <c r="I135" s="128">
        <f t="shared" si="19"/>
        <v>0</v>
      </c>
      <c r="J135" s="129">
        <f t="shared" si="20"/>
        <v>0</v>
      </c>
    </row>
    <row r="136" spans="1:10" s="29" customFormat="1" ht="70.5" customHeight="1" x14ac:dyDescent="0.2">
      <c r="A136" s="30">
        <v>125</v>
      </c>
      <c r="B136" s="31" t="s">
        <v>45</v>
      </c>
      <c r="C136" s="10" t="s">
        <v>249</v>
      </c>
      <c r="D136" s="52" t="s">
        <v>123</v>
      </c>
      <c r="E136" s="100"/>
      <c r="F136" s="52">
        <v>1</v>
      </c>
      <c r="G136" s="120">
        <f t="shared" si="18"/>
        <v>0</v>
      </c>
      <c r="H136" s="103"/>
      <c r="I136" s="128">
        <f t="shared" si="19"/>
        <v>0</v>
      </c>
      <c r="J136" s="129">
        <f t="shared" si="20"/>
        <v>0</v>
      </c>
    </row>
    <row r="137" spans="1:10" s="29" customFormat="1" ht="42" customHeight="1" x14ac:dyDescent="0.2">
      <c r="A137" s="30">
        <v>126</v>
      </c>
      <c r="B137" s="43" t="s">
        <v>392</v>
      </c>
      <c r="C137" s="9" t="s">
        <v>394</v>
      </c>
      <c r="D137" s="52" t="s">
        <v>34</v>
      </c>
      <c r="E137" s="100"/>
      <c r="F137" s="52">
        <v>1</v>
      </c>
      <c r="G137" s="120">
        <f t="shared" si="18"/>
        <v>0</v>
      </c>
      <c r="H137" s="103"/>
      <c r="I137" s="128">
        <f t="shared" si="19"/>
        <v>0</v>
      </c>
      <c r="J137" s="129">
        <f t="shared" si="20"/>
        <v>0</v>
      </c>
    </row>
    <row r="138" spans="1:10" s="29" customFormat="1" ht="68.25" customHeight="1" x14ac:dyDescent="0.2">
      <c r="A138" s="30">
        <v>127</v>
      </c>
      <c r="B138" s="35" t="s">
        <v>42</v>
      </c>
      <c r="C138" s="10" t="s">
        <v>304</v>
      </c>
      <c r="D138" s="52" t="s">
        <v>123</v>
      </c>
      <c r="E138" s="100"/>
      <c r="F138" s="52">
        <v>1</v>
      </c>
      <c r="G138" s="120">
        <f t="shared" si="18"/>
        <v>0</v>
      </c>
      <c r="H138" s="103"/>
      <c r="I138" s="128">
        <f t="shared" si="19"/>
        <v>0</v>
      </c>
      <c r="J138" s="129">
        <f t="shared" si="20"/>
        <v>0</v>
      </c>
    </row>
    <row r="139" spans="1:10" s="29" customFormat="1" ht="156.19999999999999" customHeight="1" x14ac:dyDescent="0.2">
      <c r="A139" s="30">
        <v>128</v>
      </c>
      <c r="B139" s="35" t="s">
        <v>43</v>
      </c>
      <c r="C139" s="10" t="s">
        <v>339</v>
      </c>
      <c r="D139" s="53" t="s">
        <v>95</v>
      </c>
      <c r="E139" s="100"/>
      <c r="F139" s="53">
        <v>1</v>
      </c>
      <c r="G139" s="120">
        <f t="shared" si="18"/>
        <v>0</v>
      </c>
      <c r="H139" s="103"/>
      <c r="I139" s="128">
        <f t="shared" si="19"/>
        <v>0</v>
      </c>
      <c r="J139" s="129">
        <f t="shared" si="20"/>
        <v>0</v>
      </c>
    </row>
    <row r="140" spans="1:10" s="29" customFormat="1" ht="132" customHeight="1" x14ac:dyDescent="0.2">
      <c r="A140" s="30">
        <v>129</v>
      </c>
      <c r="B140" s="31" t="s">
        <v>44</v>
      </c>
      <c r="C140" s="10" t="s">
        <v>311</v>
      </c>
      <c r="D140" s="53" t="s">
        <v>95</v>
      </c>
      <c r="E140" s="100"/>
      <c r="F140" s="53">
        <v>1</v>
      </c>
      <c r="G140" s="120">
        <f t="shared" si="18"/>
        <v>0</v>
      </c>
      <c r="H140" s="103"/>
      <c r="I140" s="128">
        <f t="shared" si="19"/>
        <v>0</v>
      </c>
      <c r="J140" s="129">
        <f t="shared" si="20"/>
        <v>0</v>
      </c>
    </row>
    <row r="141" spans="1:10" s="29" customFormat="1" ht="110.25" customHeight="1" x14ac:dyDescent="0.2">
      <c r="A141" s="30">
        <v>130</v>
      </c>
      <c r="B141" s="31" t="s">
        <v>201</v>
      </c>
      <c r="C141" s="10" t="s">
        <v>206</v>
      </c>
      <c r="D141" s="52" t="s">
        <v>34</v>
      </c>
      <c r="E141" s="100"/>
      <c r="F141" s="52">
        <v>1</v>
      </c>
      <c r="G141" s="120">
        <f t="shared" si="18"/>
        <v>0</v>
      </c>
      <c r="H141" s="103"/>
      <c r="I141" s="128">
        <f t="shared" si="19"/>
        <v>0</v>
      </c>
      <c r="J141" s="129">
        <f t="shared" si="20"/>
        <v>0</v>
      </c>
    </row>
    <row r="142" spans="1:10" s="29" customFormat="1" ht="50.25" customHeight="1" x14ac:dyDescent="0.2">
      <c r="A142" s="30">
        <v>131</v>
      </c>
      <c r="B142" s="31" t="s">
        <v>50</v>
      </c>
      <c r="C142" s="10" t="s">
        <v>207</v>
      </c>
      <c r="D142" s="52" t="s">
        <v>95</v>
      </c>
      <c r="E142" s="100"/>
      <c r="F142" s="52">
        <v>1</v>
      </c>
      <c r="G142" s="120">
        <f t="shared" si="18"/>
        <v>0</v>
      </c>
      <c r="H142" s="103"/>
      <c r="I142" s="128">
        <f t="shared" si="19"/>
        <v>0</v>
      </c>
      <c r="J142" s="129">
        <f t="shared" si="20"/>
        <v>0</v>
      </c>
    </row>
    <row r="143" spans="1:10" s="29" customFormat="1" ht="81.75" customHeight="1" x14ac:dyDescent="0.2">
      <c r="A143" s="30">
        <v>132</v>
      </c>
      <c r="B143" s="31" t="s">
        <v>47</v>
      </c>
      <c r="C143" s="10" t="s">
        <v>208</v>
      </c>
      <c r="D143" s="52" t="s">
        <v>95</v>
      </c>
      <c r="E143" s="100"/>
      <c r="F143" s="52">
        <v>1</v>
      </c>
      <c r="G143" s="120">
        <f t="shared" si="18"/>
        <v>0</v>
      </c>
      <c r="H143" s="103"/>
      <c r="I143" s="128">
        <f t="shared" si="19"/>
        <v>0</v>
      </c>
      <c r="J143" s="129">
        <f t="shared" si="20"/>
        <v>0</v>
      </c>
    </row>
    <row r="144" spans="1:10" s="29" customFormat="1" ht="57.2" customHeight="1" x14ac:dyDescent="0.2">
      <c r="A144" s="30">
        <v>133</v>
      </c>
      <c r="B144" s="31" t="s">
        <v>48</v>
      </c>
      <c r="C144" s="10" t="s">
        <v>209</v>
      </c>
      <c r="D144" s="52" t="s">
        <v>95</v>
      </c>
      <c r="E144" s="100"/>
      <c r="F144" s="52">
        <v>1</v>
      </c>
      <c r="G144" s="120">
        <f t="shared" si="18"/>
        <v>0</v>
      </c>
      <c r="H144" s="103"/>
      <c r="I144" s="128">
        <f t="shared" si="19"/>
        <v>0</v>
      </c>
      <c r="J144" s="129">
        <f t="shared" si="20"/>
        <v>0</v>
      </c>
    </row>
    <row r="145" spans="1:10" s="29" customFormat="1" ht="61.5" customHeight="1" thickBot="1" x14ac:dyDescent="0.25">
      <c r="A145" s="69">
        <v>134</v>
      </c>
      <c r="B145" s="77" t="s">
        <v>49</v>
      </c>
      <c r="C145" s="78" t="s">
        <v>210</v>
      </c>
      <c r="D145" s="86" t="s">
        <v>95</v>
      </c>
      <c r="E145" s="101"/>
      <c r="F145" s="86">
        <v>1</v>
      </c>
      <c r="G145" s="121">
        <f t="shared" si="18"/>
        <v>0</v>
      </c>
      <c r="H145" s="104"/>
      <c r="I145" s="130">
        <f t="shared" si="19"/>
        <v>0</v>
      </c>
      <c r="J145" s="131">
        <f t="shared" si="20"/>
        <v>0</v>
      </c>
    </row>
    <row r="146" spans="1:10" s="29" customFormat="1" ht="20.25" customHeight="1" thickBot="1" x14ac:dyDescent="0.25">
      <c r="A146" s="148" t="s">
        <v>217</v>
      </c>
      <c r="B146" s="149"/>
      <c r="C146" s="149"/>
      <c r="D146" s="149"/>
      <c r="E146" s="149"/>
      <c r="F146" s="149"/>
      <c r="G146" s="149"/>
      <c r="H146" s="149"/>
      <c r="I146" s="149"/>
      <c r="J146" s="150"/>
    </row>
    <row r="147" spans="1:10" s="29" customFormat="1" ht="104.25" customHeight="1" x14ac:dyDescent="0.2">
      <c r="A147" s="72">
        <v>135</v>
      </c>
      <c r="B147" s="87" t="s">
        <v>125</v>
      </c>
      <c r="C147" s="74" t="s">
        <v>250</v>
      </c>
      <c r="D147" s="88" t="s">
        <v>123</v>
      </c>
      <c r="E147" s="105"/>
      <c r="F147" s="88">
        <v>3</v>
      </c>
      <c r="G147" s="122">
        <f>ROUNDUP((E147*F147),2)</f>
        <v>0</v>
      </c>
      <c r="H147" s="106"/>
      <c r="I147" s="132">
        <f t="shared" ref="I147" si="21">G147*H147</f>
        <v>0</v>
      </c>
      <c r="J147" s="133">
        <f t="shared" ref="J147" si="22">G147+I147</f>
        <v>0</v>
      </c>
    </row>
    <row r="148" spans="1:10" s="29" customFormat="1" ht="60.75" customHeight="1" x14ac:dyDescent="0.2">
      <c r="A148" s="30">
        <v>136</v>
      </c>
      <c r="B148" s="13" t="s">
        <v>126</v>
      </c>
      <c r="C148" s="10" t="s">
        <v>251</v>
      </c>
      <c r="D148" s="52" t="s">
        <v>123</v>
      </c>
      <c r="E148" s="100"/>
      <c r="F148" s="52">
        <v>3</v>
      </c>
      <c r="G148" s="120">
        <f t="shared" ref="G148:G155" si="23">ROUNDUP((E148*F148),2)</f>
        <v>0</v>
      </c>
      <c r="H148" s="103"/>
      <c r="I148" s="128">
        <f t="shared" ref="I148:I173" si="24">G148*H148</f>
        <v>0</v>
      </c>
      <c r="J148" s="129">
        <f t="shared" ref="J148:J173" si="25">G148+I148</f>
        <v>0</v>
      </c>
    </row>
    <row r="149" spans="1:10" s="29" customFormat="1" ht="69" customHeight="1" x14ac:dyDescent="0.2">
      <c r="A149" s="30">
        <v>137</v>
      </c>
      <c r="B149" s="54" t="s">
        <v>127</v>
      </c>
      <c r="C149" s="9" t="s">
        <v>338</v>
      </c>
      <c r="D149" s="52" t="s">
        <v>123</v>
      </c>
      <c r="E149" s="100"/>
      <c r="F149" s="52">
        <v>4</v>
      </c>
      <c r="G149" s="120">
        <f t="shared" si="23"/>
        <v>0</v>
      </c>
      <c r="H149" s="103"/>
      <c r="I149" s="128">
        <f t="shared" si="24"/>
        <v>0</v>
      </c>
      <c r="J149" s="129">
        <f t="shared" si="25"/>
        <v>0</v>
      </c>
    </row>
    <row r="150" spans="1:10" s="29" customFormat="1" ht="63" customHeight="1" x14ac:dyDescent="0.2">
      <c r="A150" s="30">
        <v>138</v>
      </c>
      <c r="B150" s="54" t="s">
        <v>128</v>
      </c>
      <c r="C150" s="10" t="s">
        <v>234</v>
      </c>
      <c r="D150" s="52" t="s">
        <v>123</v>
      </c>
      <c r="E150" s="100"/>
      <c r="F150" s="52">
        <v>2</v>
      </c>
      <c r="G150" s="120">
        <f t="shared" si="23"/>
        <v>0</v>
      </c>
      <c r="H150" s="103"/>
      <c r="I150" s="128">
        <f t="shared" si="24"/>
        <v>0</v>
      </c>
      <c r="J150" s="129">
        <f t="shared" si="25"/>
        <v>0</v>
      </c>
    </row>
    <row r="151" spans="1:10" s="29" customFormat="1" ht="41.25" customHeight="1" x14ac:dyDescent="0.2">
      <c r="A151" s="30">
        <v>139</v>
      </c>
      <c r="B151" s="13" t="s">
        <v>129</v>
      </c>
      <c r="C151" s="10" t="s">
        <v>235</v>
      </c>
      <c r="D151" s="52" t="s">
        <v>123</v>
      </c>
      <c r="E151" s="100"/>
      <c r="F151" s="52">
        <v>3</v>
      </c>
      <c r="G151" s="120">
        <f t="shared" si="23"/>
        <v>0</v>
      </c>
      <c r="H151" s="103"/>
      <c r="I151" s="128">
        <f t="shared" si="24"/>
        <v>0</v>
      </c>
      <c r="J151" s="129">
        <f t="shared" si="25"/>
        <v>0</v>
      </c>
    </row>
    <row r="152" spans="1:10" s="29" customFormat="1" ht="25.5" customHeight="1" x14ac:dyDescent="0.2">
      <c r="A152" s="30">
        <v>140</v>
      </c>
      <c r="B152" s="45" t="s">
        <v>130</v>
      </c>
      <c r="C152" s="10" t="s">
        <v>236</v>
      </c>
      <c r="D152" s="52" t="s">
        <v>123</v>
      </c>
      <c r="E152" s="100"/>
      <c r="F152" s="52">
        <v>2</v>
      </c>
      <c r="G152" s="120">
        <f t="shared" si="23"/>
        <v>0</v>
      </c>
      <c r="H152" s="103"/>
      <c r="I152" s="128">
        <f t="shared" si="24"/>
        <v>0</v>
      </c>
      <c r="J152" s="129">
        <f t="shared" si="25"/>
        <v>0</v>
      </c>
    </row>
    <row r="153" spans="1:10" s="29" customFormat="1" ht="62.45" customHeight="1" x14ac:dyDescent="0.2">
      <c r="A153" s="30">
        <v>141</v>
      </c>
      <c r="B153" s="45" t="s">
        <v>131</v>
      </c>
      <c r="C153" s="10" t="s">
        <v>237</v>
      </c>
      <c r="D153" s="52" t="s">
        <v>123</v>
      </c>
      <c r="E153" s="100"/>
      <c r="F153" s="52">
        <v>2</v>
      </c>
      <c r="G153" s="120">
        <f t="shared" si="23"/>
        <v>0</v>
      </c>
      <c r="H153" s="103"/>
      <c r="I153" s="128">
        <f t="shared" si="24"/>
        <v>0</v>
      </c>
      <c r="J153" s="129">
        <f t="shared" si="25"/>
        <v>0</v>
      </c>
    </row>
    <row r="154" spans="1:10" s="29" customFormat="1" ht="49.7" customHeight="1" x14ac:dyDescent="0.2">
      <c r="A154" s="30">
        <v>142</v>
      </c>
      <c r="B154" s="47" t="s">
        <v>132</v>
      </c>
      <c r="C154" s="10" t="s">
        <v>252</v>
      </c>
      <c r="D154" s="52" t="s">
        <v>123</v>
      </c>
      <c r="E154" s="100"/>
      <c r="F154" s="52">
        <v>10</v>
      </c>
      <c r="G154" s="120">
        <f t="shared" si="23"/>
        <v>0</v>
      </c>
      <c r="H154" s="103"/>
      <c r="I154" s="128">
        <f t="shared" si="24"/>
        <v>0</v>
      </c>
      <c r="J154" s="129">
        <f t="shared" si="25"/>
        <v>0</v>
      </c>
    </row>
    <row r="155" spans="1:10" s="29" customFormat="1" ht="38.25" customHeight="1" x14ac:dyDescent="0.2">
      <c r="A155" s="30">
        <v>143</v>
      </c>
      <c r="B155" s="47" t="s">
        <v>133</v>
      </c>
      <c r="C155" s="10" t="s">
        <v>238</v>
      </c>
      <c r="D155" s="52" t="s">
        <v>123</v>
      </c>
      <c r="E155" s="100"/>
      <c r="F155" s="52">
        <v>5</v>
      </c>
      <c r="G155" s="120">
        <f t="shared" si="23"/>
        <v>0</v>
      </c>
      <c r="H155" s="103"/>
      <c r="I155" s="128">
        <f t="shared" si="24"/>
        <v>0</v>
      </c>
      <c r="J155" s="129">
        <f t="shared" si="25"/>
        <v>0</v>
      </c>
    </row>
    <row r="156" spans="1:10" s="29" customFormat="1" ht="45.75" customHeight="1" x14ac:dyDescent="0.2">
      <c r="A156" s="30">
        <v>144</v>
      </c>
      <c r="B156" s="45" t="s">
        <v>134</v>
      </c>
      <c r="C156" s="10" t="s">
        <v>253</v>
      </c>
      <c r="D156" s="52" t="s">
        <v>123</v>
      </c>
      <c r="E156" s="100"/>
      <c r="F156" s="52">
        <v>5</v>
      </c>
      <c r="G156" s="120">
        <f>ROUNDUP((E156*F156),2)</f>
        <v>0</v>
      </c>
      <c r="H156" s="103"/>
      <c r="I156" s="128">
        <f t="shared" si="24"/>
        <v>0</v>
      </c>
      <c r="J156" s="129">
        <f t="shared" si="25"/>
        <v>0</v>
      </c>
    </row>
    <row r="157" spans="1:10" s="29" customFormat="1" ht="77.25" customHeight="1" x14ac:dyDescent="0.2">
      <c r="A157" s="30">
        <v>145</v>
      </c>
      <c r="B157" s="47" t="s">
        <v>135</v>
      </c>
      <c r="C157" s="10" t="s">
        <v>254</v>
      </c>
      <c r="D157" s="52" t="s">
        <v>123</v>
      </c>
      <c r="E157" s="100"/>
      <c r="F157" s="52">
        <v>5</v>
      </c>
      <c r="G157" s="120">
        <f t="shared" ref="G157:G165" si="26">ROUNDUP((E157*F157),2)</f>
        <v>0</v>
      </c>
      <c r="H157" s="103"/>
      <c r="I157" s="128">
        <f t="shared" si="24"/>
        <v>0</v>
      </c>
      <c r="J157" s="129">
        <f t="shared" si="25"/>
        <v>0</v>
      </c>
    </row>
    <row r="158" spans="1:10" s="29" customFormat="1" ht="58.7" customHeight="1" x14ac:dyDescent="0.2">
      <c r="A158" s="30">
        <v>146</v>
      </c>
      <c r="B158" s="45" t="s">
        <v>136</v>
      </c>
      <c r="C158" s="10" t="s">
        <v>239</v>
      </c>
      <c r="D158" s="52" t="s">
        <v>123</v>
      </c>
      <c r="E158" s="100"/>
      <c r="F158" s="52">
        <v>5</v>
      </c>
      <c r="G158" s="120">
        <f t="shared" si="26"/>
        <v>0</v>
      </c>
      <c r="H158" s="103"/>
      <c r="I158" s="128">
        <f t="shared" si="24"/>
        <v>0</v>
      </c>
      <c r="J158" s="129">
        <f t="shared" si="25"/>
        <v>0</v>
      </c>
    </row>
    <row r="159" spans="1:10" s="29" customFormat="1" ht="26.45" customHeight="1" x14ac:dyDescent="0.2">
      <c r="A159" s="30">
        <v>147</v>
      </c>
      <c r="B159" s="47" t="s">
        <v>137</v>
      </c>
      <c r="C159" s="10" t="s">
        <v>255</v>
      </c>
      <c r="D159" s="52" t="s">
        <v>123</v>
      </c>
      <c r="E159" s="100"/>
      <c r="F159" s="52">
        <v>32</v>
      </c>
      <c r="G159" s="120">
        <f t="shared" si="26"/>
        <v>0</v>
      </c>
      <c r="H159" s="103"/>
      <c r="I159" s="128">
        <f t="shared" si="24"/>
        <v>0</v>
      </c>
      <c r="J159" s="129">
        <f t="shared" si="25"/>
        <v>0</v>
      </c>
    </row>
    <row r="160" spans="1:10" s="29" customFormat="1" ht="27" customHeight="1" x14ac:dyDescent="0.2">
      <c r="A160" s="30">
        <v>148</v>
      </c>
      <c r="B160" s="47" t="s">
        <v>138</v>
      </c>
      <c r="C160" s="10" t="s">
        <v>256</v>
      </c>
      <c r="D160" s="52" t="s">
        <v>123</v>
      </c>
      <c r="E160" s="100"/>
      <c r="F160" s="52">
        <v>15</v>
      </c>
      <c r="G160" s="120">
        <f t="shared" si="26"/>
        <v>0</v>
      </c>
      <c r="H160" s="103"/>
      <c r="I160" s="128">
        <f t="shared" si="24"/>
        <v>0</v>
      </c>
      <c r="J160" s="129">
        <f t="shared" si="25"/>
        <v>0</v>
      </c>
    </row>
    <row r="161" spans="1:10" s="29" customFormat="1" ht="50.25" customHeight="1" x14ac:dyDescent="0.2">
      <c r="A161" s="30">
        <v>149</v>
      </c>
      <c r="B161" s="47" t="s">
        <v>139</v>
      </c>
      <c r="C161" s="10" t="s">
        <v>240</v>
      </c>
      <c r="D161" s="52" t="s">
        <v>123</v>
      </c>
      <c r="E161" s="100"/>
      <c r="F161" s="52">
        <v>3</v>
      </c>
      <c r="G161" s="120">
        <f t="shared" si="26"/>
        <v>0</v>
      </c>
      <c r="H161" s="103"/>
      <c r="I161" s="128">
        <f t="shared" si="24"/>
        <v>0</v>
      </c>
      <c r="J161" s="129">
        <f t="shared" si="25"/>
        <v>0</v>
      </c>
    </row>
    <row r="162" spans="1:10" s="29" customFormat="1" ht="26.45" customHeight="1" x14ac:dyDescent="0.2">
      <c r="A162" s="30">
        <v>150</v>
      </c>
      <c r="B162" s="47" t="s">
        <v>140</v>
      </c>
      <c r="C162" s="10" t="s">
        <v>257</v>
      </c>
      <c r="D162" s="52" t="s">
        <v>123</v>
      </c>
      <c r="E162" s="100"/>
      <c r="F162" s="52">
        <v>13</v>
      </c>
      <c r="G162" s="120">
        <f t="shared" si="26"/>
        <v>0</v>
      </c>
      <c r="H162" s="103"/>
      <c r="I162" s="128">
        <f t="shared" si="24"/>
        <v>0</v>
      </c>
      <c r="J162" s="129">
        <f t="shared" si="25"/>
        <v>0</v>
      </c>
    </row>
    <row r="163" spans="1:10" s="29" customFormat="1" ht="43.5" customHeight="1" x14ac:dyDescent="0.2">
      <c r="A163" s="36">
        <v>151</v>
      </c>
      <c r="B163" s="55" t="s">
        <v>141</v>
      </c>
      <c r="C163" s="9" t="s">
        <v>313</v>
      </c>
      <c r="D163" s="34" t="s">
        <v>123</v>
      </c>
      <c r="E163" s="100"/>
      <c r="F163" s="34">
        <v>13</v>
      </c>
      <c r="G163" s="120">
        <f t="shared" si="26"/>
        <v>0</v>
      </c>
      <c r="H163" s="103"/>
      <c r="I163" s="128">
        <f t="shared" si="24"/>
        <v>0</v>
      </c>
      <c r="J163" s="129">
        <f t="shared" si="25"/>
        <v>0</v>
      </c>
    </row>
    <row r="164" spans="1:10" s="29" customFormat="1" ht="45.75" customHeight="1" x14ac:dyDescent="0.2">
      <c r="A164" s="30">
        <v>152</v>
      </c>
      <c r="B164" s="47" t="s">
        <v>142</v>
      </c>
      <c r="C164" s="10" t="s">
        <v>241</v>
      </c>
      <c r="D164" s="52" t="s">
        <v>34</v>
      </c>
      <c r="E164" s="100"/>
      <c r="F164" s="52">
        <v>5</v>
      </c>
      <c r="G164" s="120">
        <f t="shared" si="26"/>
        <v>0</v>
      </c>
      <c r="H164" s="103"/>
      <c r="I164" s="128">
        <f t="shared" si="24"/>
        <v>0</v>
      </c>
      <c r="J164" s="129">
        <f t="shared" si="25"/>
        <v>0</v>
      </c>
    </row>
    <row r="165" spans="1:10" s="29" customFormat="1" ht="50.25" customHeight="1" x14ac:dyDescent="0.2">
      <c r="A165" s="30">
        <v>153</v>
      </c>
      <c r="B165" s="47" t="s">
        <v>143</v>
      </c>
      <c r="C165" s="9" t="s">
        <v>258</v>
      </c>
      <c r="D165" s="52" t="s">
        <v>151</v>
      </c>
      <c r="E165" s="100"/>
      <c r="F165" s="34">
        <v>5</v>
      </c>
      <c r="G165" s="120">
        <f t="shared" si="26"/>
        <v>0</v>
      </c>
      <c r="H165" s="103"/>
      <c r="I165" s="128">
        <f t="shared" si="24"/>
        <v>0</v>
      </c>
      <c r="J165" s="129">
        <f t="shared" si="25"/>
        <v>0</v>
      </c>
    </row>
    <row r="166" spans="1:10" s="29" customFormat="1" ht="56.25" customHeight="1" x14ac:dyDescent="0.2">
      <c r="A166" s="30">
        <v>154</v>
      </c>
      <c r="B166" s="45" t="s">
        <v>144</v>
      </c>
      <c r="C166" s="10" t="s">
        <v>259</v>
      </c>
      <c r="D166" s="52" t="s">
        <v>151</v>
      </c>
      <c r="E166" s="100"/>
      <c r="F166" s="52">
        <v>5</v>
      </c>
      <c r="G166" s="120">
        <f t="shared" ref="G166:G172" si="27">ROUNDUP((E166*F166),2)</f>
        <v>0</v>
      </c>
      <c r="H166" s="103"/>
      <c r="I166" s="128">
        <f t="shared" si="24"/>
        <v>0</v>
      </c>
      <c r="J166" s="129">
        <f t="shared" si="25"/>
        <v>0</v>
      </c>
    </row>
    <row r="167" spans="1:10" s="29" customFormat="1" ht="39.200000000000003" customHeight="1" x14ac:dyDescent="0.2">
      <c r="A167" s="30">
        <v>155</v>
      </c>
      <c r="B167" s="45" t="s">
        <v>145</v>
      </c>
      <c r="C167" s="10" t="s">
        <v>242</v>
      </c>
      <c r="D167" s="52" t="s">
        <v>34</v>
      </c>
      <c r="E167" s="100"/>
      <c r="F167" s="52">
        <v>5</v>
      </c>
      <c r="G167" s="120">
        <f t="shared" si="27"/>
        <v>0</v>
      </c>
      <c r="H167" s="103"/>
      <c r="I167" s="128">
        <f t="shared" si="24"/>
        <v>0</v>
      </c>
      <c r="J167" s="129">
        <f t="shared" si="25"/>
        <v>0</v>
      </c>
    </row>
    <row r="168" spans="1:10" s="29" customFormat="1" ht="48.75" customHeight="1" x14ac:dyDescent="0.2">
      <c r="A168" s="30">
        <v>156</v>
      </c>
      <c r="B168" s="45" t="s">
        <v>146</v>
      </c>
      <c r="C168" s="10" t="s">
        <v>243</v>
      </c>
      <c r="D168" s="52" t="s">
        <v>34</v>
      </c>
      <c r="E168" s="100"/>
      <c r="F168" s="52">
        <v>5</v>
      </c>
      <c r="G168" s="120">
        <f t="shared" si="27"/>
        <v>0</v>
      </c>
      <c r="H168" s="103"/>
      <c r="I168" s="128">
        <f t="shared" si="24"/>
        <v>0</v>
      </c>
      <c r="J168" s="129">
        <f t="shared" si="25"/>
        <v>0</v>
      </c>
    </row>
    <row r="169" spans="1:10" s="29" customFormat="1" ht="69" customHeight="1" x14ac:dyDescent="0.2">
      <c r="A169" s="30">
        <v>157</v>
      </c>
      <c r="B169" s="45" t="s">
        <v>147</v>
      </c>
      <c r="C169" s="10" t="s">
        <v>244</v>
      </c>
      <c r="D169" s="52" t="s">
        <v>34</v>
      </c>
      <c r="E169" s="100"/>
      <c r="F169" s="52">
        <v>15</v>
      </c>
      <c r="G169" s="120">
        <f t="shared" si="27"/>
        <v>0</v>
      </c>
      <c r="H169" s="103"/>
      <c r="I169" s="128">
        <f t="shared" si="24"/>
        <v>0</v>
      </c>
      <c r="J169" s="129">
        <f t="shared" si="25"/>
        <v>0</v>
      </c>
    </row>
    <row r="170" spans="1:10" s="29" customFormat="1" ht="50.25" customHeight="1" x14ac:dyDescent="0.2">
      <c r="A170" s="30">
        <v>158</v>
      </c>
      <c r="B170" s="45" t="s">
        <v>148</v>
      </c>
      <c r="C170" s="10" t="s">
        <v>245</v>
      </c>
      <c r="D170" s="52" t="s">
        <v>34</v>
      </c>
      <c r="E170" s="100"/>
      <c r="F170" s="52">
        <v>15</v>
      </c>
      <c r="G170" s="120">
        <f t="shared" si="27"/>
        <v>0</v>
      </c>
      <c r="H170" s="103"/>
      <c r="I170" s="128">
        <f t="shared" si="24"/>
        <v>0</v>
      </c>
      <c r="J170" s="129">
        <f t="shared" si="25"/>
        <v>0</v>
      </c>
    </row>
    <row r="171" spans="1:10" s="29" customFormat="1" ht="47.25" customHeight="1" x14ac:dyDescent="0.2">
      <c r="A171" s="30">
        <v>159</v>
      </c>
      <c r="B171" s="50" t="s">
        <v>23</v>
      </c>
      <c r="C171" s="10" t="s">
        <v>246</v>
      </c>
      <c r="D171" s="52" t="s">
        <v>34</v>
      </c>
      <c r="E171" s="100"/>
      <c r="F171" s="52">
        <v>3</v>
      </c>
      <c r="G171" s="120">
        <f t="shared" si="27"/>
        <v>0</v>
      </c>
      <c r="H171" s="103"/>
      <c r="I171" s="128">
        <f t="shared" si="24"/>
        <v>0</v>
      </c>
      <c r="J171" s="129">
        <f t="shared" si="25"/>
        <v>0</v>
      </c>
    </row>
    <row r="172" spans="1:10" s="29" customFormat="1" ht="60" customHeight="1" x14ac:dyDescent="0.2">
      <c r="A172" s="30">
        <v>160</v>
      </c>
      <c r="B172" s="50" t="s">
        <v>149</v>
      </c>
      <c r="C172" s="10" t="s">
        <v>247</v>
      </c>
      <c r="D172" s="52" t="s">
        <v>34</v>
      </c>
      <c r="E172" s="100"/>
      <c r="F172" s="52">
        <v>2</v>
      </c>
      <c r="G172" s="120">
        <f t="shared" si="27"/>
        <v>0</v>
      </c>
      <c r="H172" s="103"/>
      <c r="I172" s="128">
        <f t="shared" si="24"/>
        <v>0</v>
      </c>
      <c r="J172" s="129">
        <f t="shared" si="25"/>
        <v>0</v>
      </c>
    </row>
    <row r="173" spans="1:10" s="29" customFormat="1" ht="30.2" customHeight="1" thickBot="1" x14ac:dyDescent="0.25">
      <c r="A173" s="69">
        <v>161</v>
      </c>
      <c r="B173" s="83" t="s">
        <v>150</v>
      </c>
      <c r="C173" s="78" t="s">
        <v>248</v>
      </c>
      <c r="D173" s="86" t="s">
        <v>152</v>
      </c>
      <c r="E173" s="101"/>
      <c r="F173" s="86">
        <v>10</v>
      </c>
      <c r="G173" s="121">
        <f>ROUNDUP((E173*F173),2)</f>
        <v>0</v>
      </c>
      <c r="H173" s="104"/>
      <c r="I173" s="130">
        <f t="shared" si="24"/>
        <v>0</v>
      </c>
      <c r="J173" s="131">
        <f t="shared" si="25"/>
        <v>0</v>
      </c>
    </row>
    <row r="174" spans="1:10" ht="20.25" customHeight="1" thickBot="1" x14ac:dyDescent="0.25">
      <c r="A174" s="145" t="s">
        <v>218</v>
      </c>
      <c r="B174" s="146"/>
      <c r="C174" s="146"/>
      <c r="D174" s="146"/>
      <c r="E174" s="146"/>
      <c r="F174" s="146"/>
      <c r="G174" s="146"/>
      <c r="H174" s="146"/>
      <c r="I174" s="146"/>
      <c r="J174" s="147"/>
    </row>
    <row r="175" spans="1:10" s="29" customFormat="1" ht="60.75" customHeight="1" x14ac:dyDescent="0.2">
      <c r="A175" s="72">
        <v>162</v>
      </c>
      <c r="B175" s="81" t="s">
        <v>153</v>
      </c>
      <c r="C175" s="89" t="s">
        <v>251</v>
      </c>
      <c r="D175" s="90" t="s">
        <v>123</v>
      </c>
      <c r="E175" s="105"/>
      <c r="F175" s="90">
        <v>3</v>
      </c>
      <c r="G175" s="122">
        <f>ROUNDUP((E175*F175),2)</f>
        <v>0</v>
      </c>
      <c r="H175" s="106"/>
      <c r="I175" s="132">
        <f t="shared" ref="I175" si="28">G175*H175</f>
        <v>0</v>
      </c>
      <c r="J175" s="133">
        <f t="shared" ref="J175" si="29">G175+I175</f>
        <v>0</v>
      </c>
    </row>
    <row r="176" spans="1:10" s="29" customFormat="1" ht="69" customHeight="1" x14ac:dyDescent="0.2">
      <c r="A176" s="30">
        <v>163</v>
      </c>
      <c r="B176" s="54" t="s">
        <v>154</v>
      </c>
      <c r="C176" s="8" t="s">
        <v>352</v>
      </c>
      <c r="D176" s="56" t="s">
        <v>123</v>
      </c>
      <c r="E176" s="100"/>
      <c r="F176" s="56">
        <v>2</v>
      </c>
      <c r="G176" s="120">
        <f t="shared" ref="G176:G243" si="30">ROUNDUP((E176*F176),2)</f>
        <v>0</v>
      </c>
      <c r="H176" s="103"/>
      <c r="I176" s="128">
        <f t="shared" ref="I176:I239" si="31">G176*H176</f>
        <v>0</v>
      </c>
      <c r="J176" s="129">
        <f t="shared" ref="J176:J239" si="32">G176+I176</f>
        <v>0</v>
      </c>
    </row>
    <row r="177" spans="1:10" s="29" customFormat="1" ht="29.25" customHeight="1" x14ac:dyDescent="0.2">
      <c r="A177" s="66" t="s">
        <v>356</v>
      </c>
      <c r="B177" s="152" t="s">
        <v>155</v>
      </c>
      <c r="C177" s="8" t="s">
        <v>260</v>
      </c>
      <c r="D177" s="56" t="s">
        <v>123</v>
      </c>
      <c r="E177" s="100"/>
      <c r="F177" s="56">
        <v>1</v>
      </c>
      <c r="G177" s="120">
        <f t="shared" si="30"/>
        <v>0</v>
      </c>
      <c r="H177" s="103"/>
      <c r="I177" s="128">
        <f t="shared" si="31"/>
        <v>0</v>
      </c>
      <c r="J177" s="129">
        <f t="shared" si="32"/>
        <v>0</v>
      </c>
    </row>
    <row r="178" spans="1:10" s="29" customFormat="1" ht="31.7" customHeight="1" x14ac:dyDescent="0.2">
      <c r="A178" s="66" t="s">
        <v>357</v>
      </c>
      <c r="B178" s="152"/>
      <c r="C178" s="16" t="s">
        <v>261</v>
      </c>
      <c r="D178" s="52" t="s">
        <v>123</v>
      </c>
      <c r="E178" s="100"/>
      <c r="F178" s="56">
        <v>1</v>
      </c>
      <c r="G178" s="120">
        <f t="shared" si="30"/>
        <v>0</v>
      </c>
      <c r="H178" s="103"/>
      <c r="I178" s="128">
        <f t="shared" si="31"/>
        <v>0</v>
      </c>
      <c r="J178" s="129">
        <f t="shared" si="32"/>
        <v>0</v>
      </c>
    </row>
    <row r="179" spans="1:10" s="29" customFormat="1" ht="39.75" customHeight="1" x14ac:dyDescent="0.2">
      <c r="A179" s="30">
        <v>165</v>
      </c>
      <c r="B179" s="13" t="s">
        <v>156</v>
      </c>
      <c r="C179" s="16" t="s">
        <v>395</v>
      </c>
      <c r="D179" s="52" t="s">
        <v>34</v>
      </c>
      <c r="E179" s="100"/>
      <c r="F179" s="56">
        <v>5</v>
      </c>
      <c r="G179" s="120">
        <f t="shared" si="30"/>
        <v>0</v>
      </c>
      <c r="H179" s="103"/>
      <c r="I179" s="128">
        <f t="shared" si="31"/>
        <v>0</v>
      </c>
      <c r="J179" s="129">
        <f t="shared" si="32"/>
        <v>0</v>
      </c>
    </row>
    <row r="180" spans="1:10" s="29" customFormat="1" ht="77.25" customHeight="1" x14ac:dyDescent="0.2">
      <c r="A180" s="66" t="s">
        <v>358</v>
      </c>
      <c r="B180" s="144" t="s">
        <v>157</v>
      </c>
      <c r="C180" s="39" t="s">
        <v>263</v>
      </c>
      <c r="D180" s="52" t="s">
        <v>123</v>
      </c>
      <c r="E180" s="100"/>
      <c r="F180" s="34">
        <v>7</v>
      </c>
      <c r="G180" s="120">
        <f t="shared" si="30"/>
        <v>0</v>
      </c>
      <c r="H180" s="103"/>
      <c r="I180" s="128">
        <f t="shared" si="31"/>
        <v>0</v>
      </c>
      <c r="J180" s="129">
        <f t="shared" si="32"/>
        <v>0</v>
      </c>
    </row>
    <row r="181" spans="1:10" s="29" customFormat="1" ht="81.75" customHeight="1" x14ac:dyDescent="0.2">
      <c r="A181" s="66" t="s">
        <v>359</v>
      </c>
      <c r="B181" s="144"/>
      <c r="C181" s="39" t="s">
        <v>262</v>
      </c>
      <c r="D181" s="52" t="s">
        <v>123</v>
      </c>
      <c r="E181" s="100"/>
      <c r="F181" s="34">
        <v>8</v>
      </c>
      <c r="G181" s="120">
        <f t="shared" si="30"/>
        <v>0</v>
      </c>
      <c r="H181" s="103"/>
      <c r="I181" s="128">
        <f t="shared" si="31"/>
        <v>0</v>
      </c>
      <c r="J181" s="129">
        <f t="shared" si="32"/>
        <v>0</v>
      </c>
    </row>
    <row r="182" spans="1:10" s="29" customFormat="1" ht="78.75" customHeight="1" x14ac:dyDescent="0.2">
      <c r="A182" s="66" t="s">
        <v>360</v>
      </c>
      <c r="B182" s="144"/>
      <c r="C182" s="39" t="s">
        <v>264</v>
      </c>
      <c r="D182" s="52" t="s">
        <v>123</v>
      </c>
      <c r="E182" s="100"/>
      <c r="F182" s="34">
        <v>5</v>
      </c>
      <c r="G182" s="120">
        <f t="shared" si="30"/>
        <v>0</v>
      </c>
      <c r="H182" s="103"/>
      <c r="I182" s="128">
        <f t="shared" si="31"/>
        <v>0</v>
      </c>
      <c r="J182" s="129">
        <f t="shared" si="32"/>
        <v>0</v>
      </c>
    </row>
    <row r="183" spans="1:10" s="29" customFormat="1" ht="177.75" customHeight="1" x14ac:dyDescent="0.2">
      <c r="A183" s="117">
        <v>167</v>
      </c>
      <c r="B183" s="113" t="s">
        <v>158</v>
      </c>
      <c r="C183" s="119" t="s">
        <v>398</v>
      </c>
      <c r="D183" s="118" t="s">
        <v>123</v>
      </c>
      <c r="E183" s="114"/>
      <c r="F183" s="115">
        <v>2</v>
      </c>
      <c r="G183" s="121">
        <f t="shared" si="30"/>
        <v>0</v>
      </c>
      <c r="H183" s="116"/>
      <c r="I183" s="130">
        <f t="shared" si="31"/>
        <v>0</v>
      </c>
      <c r="J183" s="131">
        <f t="shared" si="32"/>
        <v>0</v>
      </c>
    </row>
    <row r="184" spans="1:10" s="29" customFormat="1" ht="58.7" customHeight="1" x14ac:dyDescent="0.2">
      <c r="A184" s="48">
        <v>168</v>
      </c>
      <c r="B184" s="49" t="s">
        <v>159</v>
      </c>
      <c r="C184" s="109" t="s">
        <v>387</v>
      </c>
      <c r="D184" s="52" t="s">
        <v>123</v>
      </c>
      <c r="E184" s="100"/>
      <c r="F184" s="56">
        <v>1</v>
      </c>
      <c r="G184" s="120">
        <f t="shared" si="30"/>
        <v>0</v>
      </c>
      <c r="H184" s="103"/>
      <c r="I184" s="128">
        <f t="shared" si="31"/>
        <v>0</v>
      </c>
      <c r="J184" s="129">
        <f t="shared" si="32"/>
        <v>0</v>
      </c>
    </row>
    <row r="185" spans="1:10" s="29" customFormat="1" ht="27" customHeight="1" x14ac:dyDescent="0.2">
      <c r="A185" s="30">
        <v>169</v>
      </c>
      <c r="B185" s="107" t="s">
        <v>160</v>
      </c>
      <c r="C185" s="108" t="s">
        <v>211</v>
      </c>
      <c r="D185" s="88" t="s">
        <v>123</v>
      </c>
      <c r="E185" s="100"/>
      <c r="F185" s="56">
        <v>4</v>
      </c>
      <c r="G185" s="120">
        <f t="shared" si="30"/>
        <v>0</v>
      </c>
      <c r="H185" s="103"/>
      <c r="I185" s="128">
        <f t="shared" si="31"/>
        <v>0</v>
      </c>
      <c r="J185" s="129">
        <f t="shared" si="32"/>
        <v>0</v>
      </c>
    </row>
    <row r="186" spans="1:10" s="29" customFormat="1" ht="38.25" customHeight="1" x14ac:dyDescent="0.2">
      <c r="A186" s="30">
        <v>170</v>
      </c>
      <c r="B186" s="45" t="s">
        <v>29</v>
      </c>
      <c r="C186" s="39" t="s">
        <v>212</v>
      </c>
      <c r="D186" s="52" t="s">
        <v>123</v>
      </c>
      <c r="E186" s="100"/>
      <c r="F186" s="56">
        <v>20</v>
      </c>
      <c r="G186" s="120">
        <f t="shared" si="30"/>
        <v>0</v>
      </c>
      <c r="H186" s="103"/>
      <c r="I186" s="128">
        <f t="shared" si="31"/>
        <v>0</v>
      </c>
      <c r="J186" s="129">
        <f t="shared" si="32"/>
        <v>0</v>
      </c>
    </row>
    <row r="187" spans="1:10" s="29" customFormat="1" ht="39.200000000000003" customHeight="1" x14ac:dyDescent="0.2">
      <c r="A187" s="30">
        <v>171</v>
      </c>
      <c r="B187" s="47" t="s">
        <v>161</v>
      </c>
      <c r="C187" s="39" t="s">
        <v>265</v>
      </c>
      <c r="D187" s="52" t="s">
        <v>123</v>
      </c>
      <c r="E187" s="100"/>
      <c r="F187" s="56">
        <v>15</v>
      </c>
      <c r="G187" s="120">
        <f t="shared" si="30"/>
        <v>0</v>
      </c>
      <c r="H187" s="103"/>
      <c r="I187" s="128">
        <f t="shared" si="31"/>
        <v>0</v>
      </c>
      <c r="J187" s="129">
        <f t="shared" si="32"/>
        <v>0</v>
      </c>
    </row>
    <row r="188" spans="1:10" s="29" customFormat="1" ht="30.75" customHeight="1" x14ac:dyDescent="0.2">
      <c r="A188" s="30">
        <v>172</v>
      </c>
      <c r="B188" s="45" t="s">
        <v>162</v>
      </c>
      <c r="C188" s="39" t="s">
        <v>219</v>
      </c>
      <c r="D188" s="52" t="s">
        <v>123</v>
      </c>
      <c r="E188" s="100"/>
      <c r="F188" s="56">
        <v>10</v>
      </c>
      <c r="G188" s="120">
        <f t="shared" si="30"/>
        <v>0</v>
      </c>
      <c r="H188" s="103"/>
      <c r="I188" s="128">
        <f t="shared" si="31"/>
        <v>0</v>
      </c>
      <c r="J188" s="129">
        <f t="shared" si="32"/>
        <v>0</v>
      </c>
    </row>
    <row r="189" spans="1:10" s="29" customFormat="1" ht="47.25" customHeight="1" x14ac:dyDescent="0.2">
      <c r="A189" s="30">
        <v>173</v>
      </c>
      <c r="B189" s="47" t="s">
        <v>163</v>
      </c>
      <c r="C189" s="39" t="s">
        <v>220</v>
      </c>
      <c r="D189" s="52" t="s">
        <v>123</v>
      </c>
      <c r="E189" s="100"/>
      <c r="F189" s="56">
        <v>7</v>
      </c>
      <c r="G189" s="120">
        <f t="shared" si="30"/>
        <v>0</v>
      </c>
      <c r="H189" s="103"/>
      <c r="I189" s="128">
        <f t="shared" si="31"/>
        <v>0</v>
      </c>
      <c r="J189" s="129">
        <f t="shared" si="32"/>
        <v>0</v>
      </c>
    </row>
    <row r="190" spans="1:10" s="29" customFormat="1" ht="39.75" customHeight="1" x14ac:dyDescent="0.2">
      <c r="A190" s="142">
        <v>174</v>
      </c>
      <c r="B190" s="138" t="s">
        <v>164</v>
      </c>
      <c r="C190" s="39" t="s">
        <v>266</v>
      </c>
      <c r="D190" s="52" t="s">
        <v>123</v>
      </c>
      <c r="E190" s="100"/>
      <c r="F190" s="56">
        <v>5</v>
      </c>
      <c r="G190" s="120">
        <f t="shared" si="30"/>
        <v>0</v>
      </c>
      <c r="H190" s="103"/>
      <c r="I190" s="128">
        <f t="shared" si="31"/>
        <v>0</v>
      </c>
      <c r="J190" s="129">
        <f t="shared" si="32"/>
        <v>0</v>
      </c>
    </row>
    <row r="191" spans="1:10" s="29" customFormat="1" ht="36" customHeight="1" x14ac:dyDescent="0.2">
      <c r="A191" s="142"/>
      <c r="B191" s="138"/>
      <c r="C191" s="39" t="s">
        <v>267</v>
      </c>
      <c r="D191" s="52" t="s">
        <v>123</v>
      </c>
      <c r="E191" s="100"/>
      <c r="F191" s="56">
        <v>5</v>
      </c>
      <c r="G191" s="120">
        <f t="shared" si="30"/>
        <v>0</v>
      </c>
      <c r="H191" s="103"/>
      <c r="I191" s="128">
        <f t="shared" si="31"/>
        <v>0</v>
      </c>
      <c r="J191" s="129">
        <f t="shared" si="32"/>
        <v>0</v>
      </c>
    </row>
    <row r="192" spans="1:10" s="29" customFormat="1" ht="48.75" customHeight="1" x14ac:dyDescent="0.2">
      <c r="A192" s="30">
        <v>175</v>
      </c>
      <c r="B192" s="47" t="s">
        <v>165</v>
      </c>
      <c r="C192" s="8" t="s">
        <v>268</v>
      </c>
      <c r="D192" s="52" t="s">
        <v>123</v>
      </c>
      <c r="E192" s="100"/>
      <c r="F192" s="56">
        <v>2</v>
      </c>
      <c r="G192" s="120">
        <f t="shared" si="30"/>
        <v>0</v>
      </c>
      <c r="H192" s="103"/>
      <c r="I192" s="128">
        <f t="shared" si="31"/>
        <v>0</v>
      </c>
      <c r="J192" s="129">
        <f t="shared" si="32"/>
        <v>0</v>
      </c>
    </row>
    <row r="193" spans="1:10" s="29" customFormat="1" ht="30.75" customHeight="1" x14ac:dyDescent="0.2">
      <c r="A193" s="30">
        <v>176</v>
      </c>
      <c r="B193" s="57" t="s">
        <v>166</v>
      </c>
      <c r="C193" s="8" t="s">
        <v>269</v>
      </c>
      <c r="D193" s="52" t="s">
        <v>123</v>
      </c>
      <c r="E193" s="100"/>
      <c r="F193" s="56">
        <v>3</v>
      </c>
      <c r="G193" s="120">
        <f t="shared" si="30"/>
        <v>0</v>
      </c>
      <c r="H193" s="103"/>
      <c r="I193" s="128">
        <f t="shared" si="31"/>
        <v>0</v>
      </c>
      <c r="J193" s="129">
        <f t="shared" si="32"/>
        <v>0</v>
      </c>
    </row>
    <row r="194" spans="1:10" s="29" customFormat="1" ht="58.7" customHeight="1" x14ac:dyDescent="0.2">
      <c r="A194" s="30">
        <v>177</v>
      </c>
      <c r="B194" s="47" t="s">
        <v>167</v>
      </c>
      <c r="C194" s="39" t="s">
        <v>221</v>
      </c>
      <c r="D194" s="52" t="s">
        <v>123</v>
      </c>
      <c r="E194" s="100"/>
      <c r="F194" s="56">
        <v>2</v>
      </c>
      <c r="G194" s="120">
        <f t="shared" si="30"/>
        <v>0</v>
      </c>
      <c r="H194" s="103"/>
      <c r="I194" s="128">
        <f t="shared" si="31"/>
        <v>0</v>
      </c>
      <c r="J194" s="129">
        <f t="shared" si="32"/>
        <v>0</v>
      </c>
    </row>
    <row r="195" spans="1:10" s="29" customFormat="1" ht="36.75" customHeight="1" x14ac:dyDescent="0.2">
      <c r="A195" s="66" t="s">
        <v>361</v>
      </c>
      <c r="B195" s="138" t="s">
        <v>168</v>
      </c>
      <c r="C195" s="39" t="s">
        <v>270</v>
      </c>
      <c r="D195" s="52" t="s">
        <v>123</v>
      </c>
      <c r="E195" s="100"/>
      <c r="F195" s="56">
        <v>5</v>
      </c>
      <c r="G195" s="120">
        <f t="shared" si="30"/>
        <v>0</v>
      </c>
      <c r="H195" s="103"/>
      <c r="I195" s="128">
        <f t="shared" si="31"/>
        <v>0</v>
      </c>
      <c r="J195" s="129">
        <f t="shared" si="32"/>
        <v>0</v>
      </c>
    </row>
    <row r="196" spans="1:10" s="29" customFormat="1" ht="36.75" customHeight="1" x14ac:dyDescent="0.2">
      <c r="A196" s="66" t="s">
        <v>362</v>
      </c>
      <c r="B196" s="138"/>
      <c r="C196" s="39" t="s">
        <v>271</v>
      </c>
      <c r="D196" s="52" t="s">
        <v>123</v>
      </c>
      <c r="E196" s="100"/>
      <c r="F196" s="56">
        <v>10</v>
      </c>
      <c r="G196" s="120">
        <f t="shared" si="30"/>
        <v>0</v>
      </c>
      <c r="H196" s="103"/>
      <c r="I196" s="128">
        <f t="shared" si="31"/>
        <v>0</v>
      </c>
      <c r="J196" s="129">
        <f t="shared" si="32"/>
        <v>0</v>
      </c>
    </row>
    <row r="197" spans="1:10" s="29" customFormat="1" ht="36" customHeight="1" x14ac:dyDescent="0.2">
      <c r="A197" s="66" t="s">
        <v>363</v>
      </c>
      <c r="B197" s="138"/>
      <c r="C197" s="39" t="s">
        <v>272</v>
      </c>
      <c r="D197" s="52" t="s">
        <v>123</v>
      </c>
      <c r="E197" s="100"/>
      <c r="F197" s="56">
        <v>5</v>
      </c>
      <c r="G197" s="120">
        <f t="shared" si="30"/>
        <v>0</v>
      </c>
      <c r="H197" s="103"/>
      <c r="I197" s="128">
        <f t="shared" si="31"/>
        <v>0</v>
      </c>
      <c r="J197" s="129">
        <f t="shared" si="32"/>
        <v>0</v>
      </c>
    </row>
    <row r="198" spans="1:10" s="29" customFormat="1" ht="48.2" customHeight="1" x14ac:dyDescent="0.2">
      <c r="A198" s="30">
        <v>179</v>
      </c>
      <c r="B198" s="45" t="s">
        <v>169</v>
      </c>
      <c r="C198" s="39" t="s">
        <v>273</v>
      </c>
      <c r="D198" s="52" t="s">
        <v>123</v>
      </c>
      <c r="E198" s="100"/>
      <c r="F198" s="56">
        <v>20</v>
      </c>
      <c r="G198" s="120">
        <f t="shared" si="30"/>
        <v>0</v>
      </c>
      <c r="H198" s="103"/>
      <c r="I198" s="128">
        <f t="shared" si="31"/>
        <v>0</v>
      </c>
      <c r="J198" s="129">
        <f t="shared" si="32"/>
        <v>0</v>
      </c>
    </row>
    <row r="199" spans="1:10" s="29" customFormat="1" ht="38.25" customHeight="1" x14ac:dyDescent="0.2">
      <c r="A199" s="66" t="s">
        <v>364</v>
      </c>
      <c r="B199" s="138" t="s">
        <v>170</v>
      </c>
      <c r="C199" s="39" t="s">
        <v>274</v>
      </c>
      <c r="D199" s="52" t="s">
        <v>123</v>
      </c>
      <c r="E199" s="100"/>
      <c r="F199" s="56">
        <v>15</v>
      </c>
      <c r="G199" s="120">
        <f t="shared" si="30"/>
        <v>0</v>
      </c>
      <c r="H199" s="103"/>
      <c r="I199" s="128">
        <f t="shared" si="31"/>
        <v>0</v>
      </c>
      <c r="J199" s="129">
        <f t="shared" si="32"/>
        <v>0</v>
      </c>
    </row>
    <row r="200" spans="1:10" s="29" customFormat="1" ht="36.75" customHeight="1" x14ac:dyDescent="0.2">
      <c r="A200" s="66" t="s">
        <v>365</v>
      </c>
      <c r="B200" s="138"/>
      <c r="C200" s="39" t="s">
        <v>275</v>
      </c>
      <c r="D200" s="52" t="s">
        <v>123</v>
      </c>
      <c r="E200" s="100"/>
      <c r="F200" s="56">
        <v>15</v>
      </c>
      <c r="G200" s="120">
        <f t="shared" si="30"/>
        <v>0</v>
      </c>
      <c r="H200" s="103"/>
      <c r="I200" s="128">
        <f t="shared" si="31"/>
        <v>0</v>
      </c>
      <c r="J200" s="129">
        <f t="shared" si="32"/>
        <v>0</v>
      </c>
    </row>
    <row r="201" spans="1:10" s="29" customFormat="1" ht="29.25" customHeight="1" x14ac:dyDescent="0.2">
      <c r="A201" s="66" t="s">
        <v>366</v>
      </c>
      <c r="B201" s="144" t="s">
        <v>171</v>
      </c>
      <c r="C201" s="39" t="s">
        <v>276</v>
      </c>
      <c r="D201" s="52" t="s">
        <v>123</v>
      </c>
      <c r="E201" s="100"/>
      <c r="F201" s="56">
        <v>15</v>
      </c>
      <c r="G201" s="120">
        <f t="shared" si="30"/>
        <v>0</v>
      </c>
      <c r="H201" s="103"/>
      <c r="I201" s="128">
        <f t="shared" si="31"/>
        <v>0</v>
      </c>
      <c r="J201" s="129">
        <f t="shared" si="32"/>
        <v>0</v>
      </c>
    </row>
    <row r="202" spans="1:10" s="29" customFormat="1" ht="26.45" customHeight="1" x14ac:dyDescent="0.2">
      <c r="A202" s="66" t="s">
        <v>367</v>
      </c>
      <c r="B202" s="144"/>
      <c r="C202" s="39" t="s">
        <v>277</v>
      </c>
      <c r="D202" s="52" t="s">
        <v>123</v>
      </c>
      <c r="E202" s="100"/>
      <c r="F202" s="56">
        <v>15</v>
      </c>
      <c r="G202" s="120">
        <f t="shared" si="30"/>
        <v>0</v>
      </c>
      <c r="H202" s="103"/>
      <c r="I202" s="128">
        <f t="shared" si="31"/>
        <v>0</v>
      </c>
      <c r="J202" s="129">
        <f t="shared" si="32"/>
        <v>0</v>
      </c>
    </row>
    <row r="203" spans="1:10" s="29" customFormat="1" ht="36.75" customHeight="1" x14ac:dyDescent="0.2">
      <c r="A203" s="66" t="s">
        <v>368</v>
      </c>
      <c r="B203" s="144" t="s">
        <v>172</v>
      </c>
      <c r="C203" s="39" t="s">
        <v>278</v>
      </c>
      <c r="D203" s="52" t="s">
        <v>123</v>
      </c>
      <c r="E203" s="100"/>
      <c r="F203" s="56">
        <v>10</v>
      </c>
      <c r="G203" s="120">
        <f t="shared" si="30"/>
        <v>0</v>
      </c>
      <c r="H203" s="103"/>
      <c r="I203" s="128">
        <f t="shared" si="31"/>
        <v>0</v>
      </c>
      <c r="J203" s="129">
        <f t="shared" si="32"/>
        <v>0</v>
      </c>
    </row>
    <row r="204" spans="1:10" s="29" customFormat="1" ht="39.75" customHeight="1" x14ac:dyDescent="0.2">
      <c r="A204" s="66" t="s">
        <v>369</v>
      </c>
      <c r="B204" s="144"/>
      <c r="C204" s="39" t="s">
        <v>279</v>
      </c>
      <c r="D204" s="52" t="s">
        <v>123</v>
      </c>
      <c r="E204" s="100"/>
      <c r="F204" s="56">
        <v>10</v>
      </c>
      <c r="G204" s="120">
        <f t="shared" si="30"/>
        <v>0</v>
      </c>
      <c r="H204" s="103"/>
      <c r="I204" s="128">
        <f t="shared" si="31"/>
        <v>0</v>
      </c>
      <c r="J204" s="129">
        <f t="shared" si="32"/>
        <v>0</v>
      </c>
    </row>
    <row r="205" spans="1:10" s="29" customFormat="1" ht="39.200000000000003" customHeight="1" x14ac:dyDescent="0.2">
      <c r="A205" s="66" t="s">
        <v>370</v>
      </c>
      <c r="B205" s="144"/>
      <c r="C205" s="39" t="s">
        <v>280</v>
      </c>
      <c r="D205" s="52" t="s">
        <v>123</v>
      </c>
      <c r="E205" s="100"/>
      <c r="F205" s="56">
        <v>10</v>
      </c>
      <c r="G205" s="120">
        <f t="shared" si="30"/>
        <v>0</v>
      </c>
      <c r="H205" s="103"/>
      <c r="I205" s="128">
        <f t="shared" si="31"/>
        <v>0</v>
      </c>
      <c r="J205" s="129">
        <f t="shared" si="32"/>
        <v>0</v>
      </c>
    </row>
    <row r="206" spans="1:10" s="29" customFormat="1" ht="45.75" customHeight="1" x14ac:dyDescent="0.2">
      <c r="A206" s="30">
        <v>183</v>
      </c>
      <c r="B206" s="45" t="s">
        <v>281</v>
      </c>
      <c r="C206" s="39" t="s">
        <v>282</v>
      </c>
      <c r="D206" s="52" t="s">
        <v>123</v>
      </c>
      <c r="E206" s="100"/>
      <c r="F206" s="56">
        <v>10</v>
      </c>
      <c r="G206" s="120">
        <f t="shared" si="30"/>
        <v>0</v>
      </c>
      <c r="H206" s="103"/>
      <c r="I206" s="128">
        <f t="shared" si="31"/>
        <v>0</v>
      </c>
      <c r="J206" s="129">
        <f t="shared" si="32"/>
        <v>0</v>
      </c>
    </row>
    <row r="207" spans="1:10" s="29" customFormat="1" ht="36" customHeight="1" x14ac:dyDescent="0.2">
      <c r="A207" s="30">
        <v>184</v>
      </c>
      <c r="B207" s="50" t="s">
        <v>173</v>
      </c>
      <c r="C207" s="39" t="s">
        <v>283</v>
      </c>
      <c r="D207" s="52" t="s">
        <v>123</v>
      </c>
      <c r="E207" s="100"/>
      <c r="F207" s="56">
        <v>15</v>
      </c>
      <c r="G207" s="120">
        <f t="shared" si="30"/>
        <v>0</v>
      </c>
      <c r="H207" s="103"/>
      <c r="I207" s="128">
        <f t="shared" si="31"/>
        <v>0</v>
      </c>
      <c r="J207" s="129">
        <f t="shared" si="32"/>
        <v>0</v>
      </c>
    </row>
    <row r="208" spans="1:10" s="29" customFormat="1" ht="39.200000000000003" customHeight="1" x14ac:dyDescent="0.2">
      <c r="A208" s="66" t="s">
        <v>371</v>
      </c>
      <c r="B208" s="151" t="s">
        <v>174</v>
      </c>
      <c r="C208" s="39" t="s">
        <v>284</v>
      </c>
      <c r="D208" s="52" t="s">
        <v>123</v>
      </c>
      <c r="E208" s="100"/>
      <c r="F208" s="56">
        <v>7</v>
      </c>
      <c r="G208" s="120">
        <f t="shared" si="30"/>
        <v>0</v>
      </c>
      <c r="H208" s="103"/>
      <c r="I208" s="128">
        <f t="shared" si="31"/>
        <v>0</v>
      </c>
      <c r="J208" s="129">
        <f t="shared" si="32"/>
        <v>0</v>
      </c>
    </row>
    <row r="209" spans="1:10" s="29" customFormat="1" ht="36" customHeight="1" x14ac:dyDescent="0.2">
      <c r="A209" s="66" t="s">
        <v>372</v>
      </c>
      <c r="B209" s="151"/>
      <c r="C209" s="39" t="s">
        <v>285</v>
      </c>
      <c r="D209" s="52" t="s">
        <v>123</v>
      </c>
      <c r="E209" s="100"/>
      <c r="F209" s="56">
        <v>6</v>
      </c>
      <c r="G209" s="120">
        <f t="shared" si="30"/>
        <v>0</v>
      </c>
      <c r="H209" s="103"/>
      <c r="I209" s="128">
        <f t="shared" si="31"/>
        <v>0</v>
      </c>
      <c r="J209" s="129">
        <f t="shared" si="32"/>
        <v>0</v>
      </c>
    </row>
    <row r="210" spans="1:10" s="29" customFormat="1" ht="39.75" customHeight="1" x14ac:dyDescent="0.2">
      <c r="A210" s="66" t="s">
        <v>373</v>
      </c>
      <c r="B210" s="151"/>
      <c r="C210" s="39" t="s">
        <v>286</v>
      </c>
      <c r="D210" s="52" t="s">
        <v>123</v>
      </c>
      <c r="E210" s="100"/>
      <c r="F210" s="56">
        <v>2</v>
      </c>
      <c r="G210" s="120">
        <f t="shared" si="30"/>
        <v>0</v>
      </c>
      <c r="H210" s="103"/>
      <c r="I210" s="128">
        <f t="shared" si="31"/>
        <v>0</v>
      </c>
      <c r="J210" s="129">
        <f t="shared" si="32"/>
        <v>0</v>
      </c>
    </row>
    <row r="211" spans="1:10" s="29" customFormat="1" ht="39.200000000000003" customHeight="1" x14ac:dyDescent="0.2">
      <c r="A211" s="66" t="s">
        <v>374</v>
      </c>
      <c r="B211" s="138" t="s">
        <v>175</v>
      </c>
      <c r="C211" s="39" t="s">
        <v>288</v>
      </c>
      <c r="D211" s="52" t="s">
        <v>123</v>
      </c>
      <c r="E211" s="100"/>
      <c r="F211" s="56">
        <v>10</v>
      </c>
      <c r="G211" s="120">
        <f t="shared" si="30"/>
        <v>0</v>
      </c>
      <c r="H211" s="103"/>
      <c r="I211" s="128">
        <f t="shared" si="31"/>
        <v>0</v>
      </c>
      <c r="J211" s="129">
        <f t="shared" si="32"/>
        <v>0</v>
      </c>
    </row>
    <row r="212" spans="1:10" s="29" customFormat="1" ht="39.75" customHeight="1" x14ac:dyDescent="0.2">
      <c r="A212" s="66" t="s">
        <v>375</v>
      </c>
      <c r="B212" s="138"/>
      <c r="C212" s="39" t="s">
        <v>287</v>
      </c>
      <c r="D212" s="52" t="s">
        <v>123</v>
      </c>
      <c r="E212" s="100"/>
      <c r="F212" s="56">
        <v>5</v>
      </c>
      <c r="G212" s="120">
        <f t="shared" si="30"/>
        <v>0</v>
      </c>
      <c r="H212" s="103"/>
      <c r="I212" s="128">
        <f t="shared" si="31"/>
        <v>0</v>
      </c>
      <c r="J212" s="129">
        <f t="shared" si="32"/>
        <v>0</v>
      </c>
    </row>
    <row r="213" spans="1:10" s="29" customFormat="1" ht="36" customHeight="1" x14ac:dyDescent="0.2">
      <c r="A213" s="30">
        <v>187</v>
      </c>
      <c r="B213" s="47" t="s">
        <v>176</v>
      </c>
      <c r="C213" s="39" t="s">
        <v>289</v>
      </c>
      <c r="D213" s="52" t="s">
        <v>123</v>
      </c>
      <c r="E213" s="100"/>
      <c r="F213" s="56">
        <v>15</v>
      </c>
      <c r="G213" s="120">
        <f t="shared" si="30"/>
        <v>0</v>
      </c>
      <c r="H213" s="103"/>
      <c r="I213" s="128">
        <f t="shared" si="31"/>
        <v>0</v>
      </c>
      <c r="J213" s="129">
        <f t="shared" si="32"/>
        <v>0</v>
      </c>
    </row>
    <row r="214" spans="1:10" s="29" customFormat="1" ht="36.75" customHeight="1" x14ac:dyDescent="0.2">
      <c r="A214" s="30">
        <v>188</v>
      </c>
      <c r="B214" s="47" t="s">
        <v>177</v>
      </c>
      <c r="C214" s="39" t="s">
        <v>290</v>
      </c>
      <c r="D214" s="52" t="s">
        <v>123</v>
      </c>
      <c r="E214" s="100"/>
      <c r="F214" s="56">
        <v>15</v>
      </c>
      <c r="G214" s="120">
        <f t="shared" si="30"/>
        <v>0</v>
      </c>
      <c r="H214" s="103"/>
      <c r="I214" s="128">
        <f t="shared" si="31"/>
        <v>0</v>
      </c>
      <c r="J214" s="129">
        <f t="shared" si="32"/>
        <v>0</v>
      </c>
    </row>
    <row r="215" spans="1:10" s="29" customFormat="1" ht="30.2" customHeight="1" x14ac:dyDescent="0.2">
      <c r="A215" s="142">
        <v>189</v>
      </c>
      <c r="B215" s="138" t="s">
        <v>314</v>
      </c>
      <c r="C215" s="39" t="s">
        <v>292</v>
      </c>
      <c r="D215" s="52" t="s">
        <v>123</v>
      </c>
      <c r="E215" s="100"/>
      <c r="F215" s="56">
        <v>5</v>
      </c>
      <c r="G215" s="120">
        <f t="shared" si="30"/>
        <v>0</v>
      </c>
      <c r="H215" s="103"/>
      <c r="I215" s="128">
        <f t="shared" si="31"/>
        <v>0</v>
      </c>
      <c r="J215" s="129">
        <f t="shared" si="32"/>
        <v>0</v>
      </c>
    </row>
    <row r="216" spans="1:10" s="29" customFormat="1" ht="32.25" customHeight="1" x14ac:dyDescent="0.2">
      <c r="A216" s="142"/>
      <c r="B216" s="138"/>
      <c r="C216" s="38" t="s">
        <v>291</v>
      </c>
      <c r="D216" s="52" t="s">
        <v>123</v>
      </c>
      <c r="E216" s="100"/>
      <c r="F216" s="56">
        <v>10</v>
      </c>
      <c r="G216" s="120">
        <f t="shared" si="30"/>
        <v>0</v>
      </c>
      <c r="H216" s="103"/>
      <c r="I216" s="128">
        <f t="shared" si="31"/>
        <v>0</v>
      </c>
      <c r="J216" s="129">
        <f t="shared" si="32"/>
        <v>0</v>
      </c>
    </row>
    <row r="217" spans="1:10" s="29" customFormat="1" ht="28.5" customHeight="1" x14ac:dyDescent="0.2">
      <c r="A217" s="30">
        <v>190</v>
      </c>
      <c r="B217" s="47" t="s">
        <v>178</v>
      </c>
      <c r="C217" s="39" t="s">
        <v>222</v>
      </c>
      <c r="D217" s="52" t="s">
        <v>123</v>
      </c>
      <c r="E217" s="100"/>
      <c r="F217" s="56">
        <v>15</v>
      </c>
      <c r="G217" s="120">
        <f t="shared" si="30"/>
        <v>0</v>
      </c>
      <c r="H217" s="103"/>
      <c r="I217" s="128">
        <f t="shared" si="31"/>
        <v>0</v>
      </c>
      <c r="J217" s="129">
        <f t="shared" si="32"/>
        <v>0</v>
      </c>
    </row>
    <row r="218" spans="1:10" s="29" customFormat="1" ht="51" customHeight="1" x14ac:dyDescent="0.2">
      <c r="A218" s="30">
        <v>191</v>
      </c>
      <c r="B218" s="47" t="s">
        <v>179</v>
      </c>
      <c r="C218" s="39" t="s">
        <v>293</v>
      </c>
      <c r="D218" s="52" t="s">
        <v>123</v>
      </c>
      <c r="E218" s="100"/>
      <c r="F218" s="56">
        <v>15</v>
      </c>
      <c r="G218" s="120">
        <f t="shared" si="30"/>
        <v>0</v>
      </c>
      <c r="H218" s="103"/>
      <c r="I218" s="128">
        <f t="shared" si="31"/>
        <v>0</v>
      </c>
      <c r="J218" s="129">
        <f t="shared" si="32"/>
        <v>0</v>
      </c>
    </row>
    <row r="219" spans="1:10" s="29" customFormat="1" ht="39.75" customHeight="1" x14ac:dyDescent="0.2">
      <c r="A219" s="30">
        <v>192</v>
      </c>
      <c r="B219" s="47" t="s">
        <v>180</v>
      </c>
      <c r="C219" s="39" t="s">
        <v>223</v>
      </c>
      <c r="D219" s="52" t="s">
        <v>123</v>
      </c>
      <c r="E219" s="100"/>
      <c r="F219" s="56">
        <v>15</v>
      </c>
      <c r="G219" s="120">
        <f t="shared" si="30"/>
        <v>0</v>
      </c>
      <c r="H219" s="103"/>
      <c r="I219" s="128">
        <f t="shared" si="31"/>
        <v>0</v>
      </c>
      <c r="J219" s="129">
        <f t="shared" si="32"/>
        <v>0</v>
      </c>
    </row>
    <row r="220" spans="1:10" s="29" customFormat="1" ht="28.5" customHeight="1" x14ac:dyDescent="0.2">
      <c r="A220" s="30">
        <v>193</v>
      </c>
      <c r="B220" s="47" t="s">
        <v>181</v>
      </c>
      <c r="C220" s="39" t="s">
        <v>294</v>
      </c>
      <c r="D220" s="52" t="s">
        <v>123</v>
      </c>
      <c r="E220" s="100"/>
      <c r="F220" s="56">
        <v>30</v>
      </c>
      <c r="G220" s="120">
        <f t="shared" si="30"/>
        <v>0</v>
      </c>
      <c r="H220" s="103"/>
      <c r="I220" s="128">
        <f t="shared" si="31"/>
        <v>0</v>
      </c>
      <c r="J220" s="129">
        <f t="shared" si="32"/>
        <v>0</v>
      </c>
    </row>
    <row r="221" spans="1:10" s="29" customFormat="1" ht="45.75" customHeight="1" x14ac:dyDescent="0.2">
      <c r="A221" s="30">
        <v>194</v>
      </c>
      <c r="B221" s="47" t="s">
        <v>182</v>
      </c>
      <c r="C221" s="39" t="s">
        <v>224</v>
      </c>
      <c r="D221" s="52" t="s">
        <v>123</v>
      </c>
      <c r="E221" s="100"/>
      <c r="F221" s="56">
        <v>15</v>
      </c>
      <c r="G221" s="120">
        <f t="shared" si="30"/>
        <v>0</v>
      </c>
      <c r="H221" s="103"/>
      <c r="I221" s="128">
        <f t="shared" si="31"/>
        <v>0</v>
      </c>
      <c r="J221" s="129">
        <f t="shared" si="32"/>
        <v>0</v>
      </c>
    </row>
    <row r="222" spans="1:10" s="29" customFormat="1" ht="37.5" customHeight="1" x14ac:dyDescent="0.2">
      <c r="A222" s="66" t="s">
        <v>376</v>
      </c>
      <c r="B222" s="143" t="s">
        <v>183</v>
      </c>
      <c r="C222" s="39" t="s">
        <v>296</v>
      </c>
      <c r="D222" s="52" t="s">
        <v>123</v>
      </c>
      <c r="E222" s="100"/>
      <c r="F222" s="56">
        <v>11</v>
      </c>
      <c r="G222" s="120">
        <f t="shared" si="30"/>
        <v>0</v>
      </c>
      <c r="H222" s="103"/>
      <c r="I222" s="128">
        <f t="shared" si="31"/>
        <v>0</v>
      </c>
      <c r="J222" s="129">
        <f t="shared" si="32"/>
        <v>0</v>
      </c>
    </row>
    <row r="223" spans="1:10" s="29" customFormat="1" ht="39.200000000000003" customHeight="1" x14ac:dyDescent="0.2">
      <c r="A223" s="66" t="s">
        <v>377</v>
      </c>
      <c r="B223" s="143"/>
      <c r="C223" s="39" t="s">
        <v>295</v>
      </c>
      <c r="D223" s="52" t="s">
        <v>123</v>
      </c>
      <c r="E223" s="100"/>
      <c r="F223" s="56">
        <v>11</v>
      </c>
      <c r="G223" s="120">
        <f t="shared" si="30"/>
        <v>0</v>
      </c>
      <c r="H223" s="103"/>
      <c r="I223" s="128">
        <f t="shared" si="31"/>
        <v>0</v>
      </c>
      <c r="J223" s="129">
        <f t="shared" si="32"/>
        <v>0</v>
      </c>
    </row>
    <row r="224" spans="1:10" s="29" customFormat="1" ht="48.2" customHeight="1" x14ac:dyDescent="0.2">
      <c r="A224" s="30">
        <v>196</v>
      </c>
      <c r="B224" s="13" t="s">
        <v>184</v>
      </c>
      <c r="C224" s="39" t="s">
        <v>225</v>
      </c>
      <c r="D224" s="52" t="s">
        <v>123</v>
      </c>
      <c r="E224" s="100"/>
      <c r="F224" s="56">
        <v>15</v>
      </c>
      <c r="G224" s="120">
        <f t="shared" si="30"/>
        <v>0</v>
      </c>
      <c r="H224" s="103"/>
      <c r="I224" s="128">
        <f t="shared" si="31"/>
        <v>0</v>
      </c>
      <c r="J224" s="129">
        <f t="shared" si="32"/>
        <v>0</v>
      </c>
    </row>
    <row r="225" spans="1:10" s="29" customFormat="1" ht="37.5" customHeight="1" x14ac:dyDescent="0.2">
      <c r="A225" s="30">
        <v>197</v>
      </c>
      <c r="B225" s="13" t="s">
        <v>185</v>
      </c>
      <c r="C225" s="39" t="s">
        <v>297</v>
      </c>
      <c r="D225" s="52" t="s">
        <v>123</v>
      </c>
      <c r="E225" s="100"/>
      <c r="F225" s="56">
        <v>15</v>
      </c>
      <c r="G225" s="120">
        <f t="shared" si="30"/>
        <v>0</v>
      </c>
      <c r="H225" s="103"/>
      <c r="I225" s="128">
        <f t="shared" si="31"/>
        <v>0</v>
      </c>
      <c r="J225" s="129">
        <f t="shared" si="32"/>
        <v>0</v>
      </c>
    </row>
    <row r="226" spans="1:10" s="29" customFormat="1" ht="30.2" customHeight="1" x14ac:dyDescent="0.2">
      <c r="A226" s="30">
        <v>198</v>
      </c>
      <c r="B226" s="13" t="s">
        <v>186</v>
      </c>
      <c r="C226" s="39" t="s">
        <v>298</v>
      </c>
      <c r="D226" s="52" t="s">
        <v>123</v>
      </c>
      <c r="E226" s="100"/>
      <c r="F226" s="56">
        <v>10</v>
      </c>
      <c r="G226" s="120">
        <f t="shared" si="30"/>
        <v>0</v>
      </c>
      <c r="H226" s="103"/>
      <c r="I226" s="128">
        <f t="shared" si="31"/>
        <v>0</v>
      </c>
      <c r="J226" s="129">
        <f t="shared" si="32"/>
        <v>0</v>
      </c>
    </row>
    <row r="227" spans="1:10" s="29" customFormat="1" ht="36" customHeight="1" x14ac:dyDescent="0.2">
      <c r="A227" s="30">
        <v>199</v>
      </c>
      <c r="B227" s="13" t="s">
        <v>141</v>
      </c>
      <c r="C227" s="38" t="s">
        <v>312</v>
      </c>
      <c r="D227" s="52" t="s">
        <v>123</v>
      </c>
      <c r="E227" s="100"/>
      <c r="F227" s="56">
        <v>10</v>
      </c>
      <c r="G227" s="120">
        <f t="shared" si="30"/>
        <v>0</v>
      </c>
      <c r="H227" s="103"/>
      <c r="I227" s="128">
        <f t="shared" si="31"/>
        <v>0</v>
      </c>
      <c r="J227" s="129">
        <f t="shared" si="32"/>
        <v>0</v>
      </c>
    </row>
    <row r="228" spans="1:10" s="29" customFormat="1" ht="49.7" customHeight="1" x14ac:dyDescent="0.2">
      <c r="A228" s="36">
        <v>200</v>
      </c>
      <c r="B228" s="58" t="s">
        <v>187</v>
      </c>
      <c r="C228" s="68" t="s">
        <v>353</v>
      </c>
      <c r="D228" s="34" t="s">
        <v>123</v>
      </c>
      <c r="E228" s="100"/>
      <c r="F228" s="34">
        <v>1</v>
      </c>
      <c r="G228" s="120">
        <f t="shared" si="30"/>
        <v>0</v>
      </c>
      <c r="H228" s="103"/>
      <c r="I228" s="128">
        <f t="shared" si="31"/>
        <v>0</v>
      </c>
      <c r="J228" s="129">
        <f t="shared" si="32"/>
        <v>0</v>
      </c>
    </row>
    <row r="229" spans="1:10" s="29" customFormat="1" ht="78" customHeight="1" x14ac:dyDescent="0.2">
      <c r="A229" s="30">
        <v>201</v>
      </c>
      <c r="B229" s="13" t="s">
        <v>188</v>
      </c>
      <c r="C229" s="39" t="s">
        <v>396</v>
      </c>
      <c r="D229" s="52" t="s">
        <v>123</v>
      </c>
      <c r="E229" s="100"/>
      <c r="F229" s="56">
        <v>1</v>
      </c>
      <c r="G229" s="120">
        <f t="shared" si="30"/>
        <v>0</v>
      </c>
      <c r="H229" s="103"/>
      <c r="I229" s="128">
        <f t="shared" si="31"/>
        <v>0</v>
      </c>
      <c r="J229" s="129">
        <f t="shared" si="32"/>
        <v>0</v>
      </c>
    </row>
    <row r="230" spans="1:10" s="29" customFormat="1" ht="78.75" customHeight="1" x14ac:dyDescent="0.2">
      <c r="A230" s="30">
        <v>202</v>
      </c>
      <c r="B230" s="13" t="s">
        <v>189</v>
      </c>
      <c r="C230" s="39" t="s">
        <v>397</v>
      </c>
      <c r="D230" s="52" t="s">
        <v>123</v>
      </c>
      <c r="E230" s="100"/>
      <c r="F230" s="56">
        <v>1</v>
      </c>
      <c r="G230" s="120">
        <f t="shared" si="30"/>
        <v>0</v>
      </c>
      <c r="H230" s="103"/>
      <c r="I230" s="128">
        <f t="shared" si="31"/>
        <v>0</v>
      </c>
      <c r="J230" s="129">
        <f t="shared" si="32"/>
        <v>0</v>
      </c>
    </row>
    <row r="231" spans="1:10" s="29" customFormat="1" ht="60.75" customHeight="1" x14ac:dyDescent="0.2">
      <c r="A231" s="66" t="s">
        <v>378</v>
      </c>
      <c r="B231" s="143" t="s">
        <v>190</v>
      </c>
      <c r="C231" s="39" t="s">
        <v>228</v>
      </c>
      <c r="D231" s="52" t="s">
        <v>35</v>
      </c>
      <c r="E231" s="100"/>
      <c r="F231" s="56">
        <v>4</v>
      </c>
      <c r="G231" s="120">
        <f t="shared" si="30"/>
        <v>0</v>
      </c>
      <c r="H231" s="103"/>
      <c r="I231" s="128">
        <f t="shared" si="31"/>
        <v>0</v>
      </c>
      <c r="J231" s="129">
        <f t="shared" si="32"/>
        <v>0</v>
      </c>
    </row>
    <row r="232" spans="1:10" s="29" customFormat="1" ht="62.45" customHeight="1" x14ac:dyDescent="0.2">
      <c r="A232" s="66" t="s">
        <v>379</v>
      </c>
      <c r="B232" s="143"/>
      <c r="C232" s="39" t="s">
        <v>227</v>
      </c>
      <c r="D232" s="52" t="s">
        <v>35</v>
      </c>
      <c r="E232" s="100"/>
      <c r="F232" s="56">
        <v>4</v>
      </c>
      <c r="G232" s="120">
        <f t="shared" si="30"/>
        <v>0</v>
      </c>
      <c r="H232" s="103"/>
      <c r="I232" s="128">
        <f t="shared" si="31"/>
        <v>0</v>
      </c>
      <c r="J232" s="129">
        <f t="shared" si="32"/>
        <v>0</v>
      </c>
    </row>
    <row r="233" spans="1:10" s="29" customFormat="1" ht="59.25" customHeight="1" x14ac:dyDescent="0.2">
      <c r="A233" s="66" t="s">
        <v>380</v>
      </c>
      <c r="B233" s="143"/>
      <c r="C233" s="39" t="s">
        <v>226</v>
      </c>
      <c r="D233" s="52" t="s">
        <v>35</v>
      </c>
      <c r="E233" s="100"/>
      <c r="F233" s="56">
        <v>2</v>
      </c>
      <c r="G233" s="120">
        <f t="shared" si="30"/>
        <v>0</v>
      </c>
      <c r="H233" s="103"/>
      <c r="I233" s="128">
        <f t="shared" si="31"/>
        <v>0</v>
      </c>
      <c r="J233" s="129">
        <f t="shared" si="32"/>
        <v>0</v>
      </c>
    </row>
    <row r="234" spans="1:10" s="29" customFormat="1" ht="49.7" customHeight="1" x14ac:dyDescent="0.2">
      <c r="A234" s="30">
        <v>204</v>
      </c>
      <c r="B234" s="13" t="s">
        <v>191</v>
      </c>
      <c r="C234" s="39" t="s">
        <v>299</v>
      </c>
      <c r="D234" s="52" t="s">
        <v>34</v>
      </c>
      <c r="E234" s="100"/>
      <c r="F234" s="56">
        <v>20</v>
      </c>
      <c r="G234" s="120">
        <f t="shared" si="30"/>
        <v>0</v>
      </c>
      <c r="H234" s="103"/>
      <c r="I234" s="128">
        <f t="shared" si="31"/>
        <v>0</v>
      </c>
      <c r="J234" s="129">
        <f t="shared" si="32"/>
        <v>0</v>
      </c>
    </row>
    <row r="235" spans="1:10" s="29" customFormat="1" ht="49.7" customHeight="1" x14ac:dyDescent="0.2">
      <c r="A235" s="30">
        <v>205</v>
      </c>
      <c r="B235" s="13" t="s">
        <v>192</v>
      </c>
      <c r="C235" s="39" t="s">
        <v>229</v>
      </c>
      <c r="D235" s="52" t="s">
        <v>34</v>
      </c>
      <c r="E235" s="100"/>
      <c r="F235" s="56">
        <v>10</v>
      </c>
      <c r="G235" s="120">
        <f t="shared" si="30"/>
        <v>0</v>
      </c>
      <c r="H235" s="103"/>
      <c r="I235" s="128">
        <f t="shared" si="31"/>
        <v>0</v>
      </c>
      <c r="J235" s="129">
        <f t="shared" si="32"/>
        <v>0</v>
      </c>
    </row>
    <row r="236" spans="1:10" s="29" customFormat="1" ht="38.25" customHeight="1" x14ac:dyDescent="0.2">
      <c r="A236" s="30">
        <v>206</v>
      </c>
      <c r="B236" s="13" t="s">
        <v>198</v>
      </c>
      <c r="C236" s="39" t="s">
        <v>300</v>
      </c>
      <c r="D236" s="52" t="s">
        <v>34</v>
      </c>
      <c r="E236" s="100"/>
      <c r="F236" s="56">
        <v>10</v>
      </c>
      <c r="G236" s="120">
        <f t="shared" si="30"/>
        <v>0</v>
      </c>
      <c r="H236" s="103"/>
      <c r="I236" s="128">
        <f t="shared" si="31"/>
        <v>0</v>
      </c>
      <c r="J236" s="129">
        <f t="shared" si="32"/>
        <v>0</v>
      </c>
    </row>
    <row r="237" spans="1:10" s="29" customFormat="1" ht="37.5" customHeight="1" x14ac:dyDescent="0.2">
      <c r="A237" s="30">
        <v>207</v>
      </c>
      <c r="B237" s="13" t="s">
        <v>193</v>
      </c>
      <c r="C237" s="39" t="s">
        <v>301</v>
      </c>
      <c r="D237" s="52" t="s">
        <v>34</v>
      </c>
      <c r="E237" s="100"/>
      <c r="F237" s="56">
        <v>10</v>
      </c>
      <c r="G237" s="120">
        <f t="shared" si="30"/>
        <v>0</v>
      </c>
      <c r="H237" s="103"/>
      <c r="I237" s="128">
        <f t="shared" si="31"/>
        <v>0</v>
      </c>
      <c r="J237" s="129">
        <f t="shared" si="32"/>
        <v>0</v>
      </c>
    </row>
    <row r="238" spans="1:10" s="29" customFormat="1" ht="42.75" customHeight="1" x14ac:dyDescent="0.2">
      <c r="A238" s="30">
        <v>208</v>
      </c>
      <c r="B238" s="13" t="s">
        <v>194</v>
      </c>
      <c r="C238" s="39" t="s">
        <v>302</v>
      </c>
      <c r="D238" s="52" t="s">
        <v>34</v>
      </c>
      <c r="E238" s="100"/>
      <c r="F238" s="56">
        <v>20</v>
      </c>
      <c r="G238" s="120">
        <f t="shared" si="30"/>
        <v>0</v>
      </c>
      <c r="H238" s="103"/>
      <c r="I238" s="128">
        <f t="shared" si="31"/>
        <v>0</v>
      </c>
      <c r="J238" s="129">
        <f t="shared" si="32"/>
        <v>0</v>
      </c>
    </row>
    <row r="239" spans="1:10" s="29" customFormat="1" ht="37.5" customHeight="1" x14ac:dyDescent="0.2">
      <c r="A239" s="30">
        <v>209</v>
      </c>
      <c r="B239" s="13" t="s">
        <v>195</v>
      </c>
      <c r="C239" s="9" t="s">
        <v>315</v>
      </c>
      <c r="D239" s="52" t="s">
        <v>34</v>
      </c>
      <c r="E239" s="100"/>
      <c r="F239" s="56">
        <v>10</v>
      </c>
      <c r="G239" s="120">
        <f t="shared" si="30"/>
        <v>0</v>
      </c>
      <c r="H239" s="103"/>
      <c r="I239" s="128">
        <f t="shared" si="31"/>
        <v>0</v>
      </c>
      <c r="J239" s="129">
        <f t="shared" si="32"/>
        <v>0</v>
      </c>
    </row>
    <row r="240" spans="1:10" s="29" customFormat="1" ht="42.75" customHeight="1" x14ac:dyDescent="0.2">
      <c r="A240" s="30">
        <v>210</v>
      </c>
      <c r="B240" s="13" t="s">
        <v>196</v>
      </c>
      <c r="C240" s="39" t="s">
        <v>303</v>
      </c>
      <c r="D240" s="52" t="s">
        <v>35</v>
      </c>
      <c r="E240" s="100"/>
      <c r="F240" s="56">
        <v>15</v>
      </c>
      <c r="G240" s="120">
        <f t="shared" si="30"/>
        <v>0</v>
      </c>
      <c r="H240" s="103"/>
      <c r="I240" s="128">
        <f t="shared" ref="I240:I243" si="33">G240*H240</f>
        <v>0</v>
      </c>
      <c r="J240" s="129">
        <f t="shared" ref="J240:J243" si="34">G240+I240</f>
        <v>0</v>
      </c>
    </row>
    <row r="241" spans="1:10" s="29" customFormat="1" ht="41.25" customHeight="1" x14ac:dyDescent="0.2">
      <c r="A241" s="30">
        <v>211</v>
      </c>
      <c r="B241" s="13" t="s">
        <v>231</v>
      </c>
      <c r="C241" s="39" t="s">
        <v>230</v>
      </c>
      <c r="D241" s="52" t="s">
        <v>35</v>
      </c>
      <c r="E241" s="100"/>
      <c r="F241" s="56">
        <v>15</v>
      </c>
      <c r="G241" s="120">
        <f t="shared" si="30"/>
        <v>0</v>
      </c>
      <c r="H241" s="103"/>
      <c r="I241" s="128">
        <f t="shared" si="33"/>
        <v>0</v>
      </c>
      <c r="J241" s="129">
        <f t="shared" si="34"/>
        <v>0</v>
      </c>
    </row>
    <row r="242" spans="1:10" s="29" customFormat="1" ht="62.45" customHeight="1" x14ac:dyDescent="0.2">
      <c r="A242" s="30">
        <v>212</v>
      </c>
      <c r="B242" s="13" t="s">
        <v>149</v>
      </c>
      <c r="C242" s="39" t="s">
        <v>232</v>
      </c>
      <c r="D242" s="52" t="s">
        <v>34</v>
      </c>
      <c r="E242" s="100"/>
      <c r="F242" s="56">
        <v>3</v>
      </c>
      <c r="G242" s="120">
        <f t="shared" si="30"/>
        <v>0</v>
      </c>
      <c r="H242" s="103"/>
      <c r="I242" s="128">
        <f t="shared" si="33"/>
        <v>0</v>
      </c>
      <c r="J242" s="129">
        <f t="shared" si="34"/>
        <v>0</v>
      </c>
    </row>
    <row r="243" spans="1:10" s="29" customFormat="1" ht="29.25" customHeight="1" thickBot="1" x14ac:dyDescent="0.25">
      <c r="A243" s="69">
        <v>213</v>
      </c>
      <c r="B243" s="91" t="s">
        <v>197</v>
      </c>
      <c r="C243" s="92" t="s">
        <v>233</v>
      </c>
      <c r="D243" s="86" t="s">
        <v>35</v>
      </c>
      <c r="E243" s="101"/>
      <c r="F243" s="93">
        <v>10</v>
      </c>
      <c r="G243" s="121">
        <f t="shared" si="30"/>
        <v>0</v>
      </c>
      <c r="H243" s="104"/>
      <c r="I243" s="130">
        <f t="shared" si="33"/>
        <v>0</v>
      </c>
      <c r="J243" s="131">
        <f t="shared" si="34"/>
        <v>0</v>
      </c>
    </row>
    <row r="244" spans="1:10" ht="20.25" customHeight="1" thickBot="1" x14ac:dyDescent="0.25">
      <c r="A244" s="148" t="s">
        <v>337</v>
      </c>
      <c r="B244" s="149"/>
      <c r="C244" s="149"/>
      <c r="D244" s="149"/>
      <c r="E244" s="149"/>
      <c r="F244" s="149"/>
      <c r="G244" s="149"/>
      <c r="H244" s="149"/>
      <c r="I244" s="149"/>
      <c r="J244" s="150"/>
    </row>
    <row r="245" spans="1:10" ht="92.25" customHeight="1" thickBot="1" x14ac:dyDescent="0.25">
      <c r="A245" s="94">
        <v>214</v>
      </c>
      <c r="B245" s="95" t="s">
        <v>336</v>
      </c>
      <c r="C245" s="111" t="s">
        <v>470</v>
      </c>
      <c r="D245" s="96" t="s">
        <v>33</v>
      </c>
      <c r="E245" s="110"/>
      <c r="F245" s="97">
        <v>1</v>
      </c>
      <c r="G245" s="123">
        <f>ROUNDUP((E245*F245),2)</f>
        <v>0</v>
      </c>
      <c r="H245" s="98"/>
      <c r="I245" s="134">
        <f t="shared" ref="I245" si="35">G245*H245</f>
        <v>0</v>
      </c>
      <c r="J245" s="135">
        <f t="shared" ref="J245" si="36">G245+I245</f>
        <v>0</v>
      </c>
    </row>
    <row r="246" spans="1:10" x14ac:dyDescent="0.2">
      <c r="A246" s="4"/>
      <c r="B246" s="5"/>
      <c r="C246" s="6"/>
      <c r="D246" s="7"/>
      <c r="E246" s="59"/>
      <c r="F246" s="60"/>
      <c r="G246" s="61"/>
      <c r="H246" s="62"/>
      <c r="I246" s="59"/>
      <c r="J246" s="63"/>
    </row>
    <row r="247" spans="1:10" x14ac:dyDescent="0.2">
      <c r="A247" s="4"/>
      <c r="B247" s="5"/>
      <c r="C247" s="6"/>
      <c r="D247" s="7"/>
      <c r="E247" s="59"/>
      <c r="F247" s="60"/>
      <c r="G247" s="61"/>
      <c r="H247" s="62"/>
      <c r="I247" s="59"/>
      <c r="J247" s="63"/>
    </row>
    <row r="248" spans="1:10" s="29" customFormat="1" ht="15" customHeight="1" thickBot="1" x14ac:dyDescent="0.25">
      <c r="B248" s="64"/>
      <c r="C248" s="64"/>
      <c r="D248" s="65"/>
      <c r="E248" s="65"/>
      <c r="F248" s="65"/>
      <c r="G248" s="65"/>
    </row>
    <row r="249" spans="1:10" s="29" customFormat="1" ht="12.75" customHeight="1" thickBot="1" x14ac:dyDescent="0.25">
      <c r="D249" s="65"/>
      <c r="E249" s="159" t="s">
        <v>199</v>
      </c>
      <c r="F249" s="160"/>
      <c r="G249" s="163">
        <f>SUM(G7:G245)</f>
        <v>0</v>
      </c>
      <c r="H249" s="165"/>
      <c r="I249" s="163">
        <f>SUM(I7:I245)</f>
        <v>0</v>
      </c>
      <c r="J249" s="163">
        <f>SUM(J7:J245)</f>
        <v>0</v>
      </c>
    </row>
    <row r="250" spans="1:10" s="29" customFormat="1" ht="13.5" thickBot="1" x14ac:dyDescent="0.25">
      <c r="D250" s="65"/>
      <c r="E250" s="161"/>
      <c r="F250" s="162"/>
      <c r="G250" s="164"/>
      <c r="H250" s="166"/>
      <c r="I250" s="164"/>
      <c r="J250" s="164"/>
    </row>
    <row r="251" spans="1:10" s="29" customFormat="1" x14ac:dyDescent="0.2"/>
    <row r="252" spans="1:10" s="29" customFormat="1" x14ac:dyDescent="0.2"/>
    <row r="253" spans="1:10" ht="117.75" customHeight="1" x14ac:dyDescent="0.2">
      <c r="A253" s="136" t="s">
        <v>200</v>
      </c>
      <c r="B253" s="136"/>
      <c r="C253" s="136"/>
      <c r="D253" s="136"/>
      <c r="E253" s="136"/>
      <c r="F253" s="136"/>
      <c r="G253" s="136"/>
      <c r="H253" s="136"/>
      <c r="I253" s="136"/>
      <c r="J253" s="136"/>
    </row>
  </sheetData>
  <sheetProtection algorithmName="SHA-512" hashValue="f3s65KUqglir6X14tf0wh5aEk4zxv0qAf9EpZ+szLorgEG43pU5m15zpVuRlhyiltg9FWPP2rw05Iz7IiekYPg==" saltValue="5BiT+id0MtYfuIA8z9b+Fw==" spinCount="100000" sheet="1" objects="1" scenarios="1"/>
  <mergeCells count="31">
    <mergeCell ref="A97:J97"/>
    <mergeCell ref="A2:J2"/>
    <mergeCell ref="E249:F250"/>
    <mergeCell ref="G249:G250"/>
    <mergeCell ref="B180:B182"/>
    <mergeCell ref="B231:B233"/>
    <mergeCell ref="B177:B178"/>
    <mergeCell ref="B190:B191"/>
    <mergeCell ref="A190:A191"/>
    <mergeCell ref="B195:B197"/>
    <mergeCell ref="B199:B200"/>
    <mergeCell ref="B201:B202"/>
    <mergeCell ref="H249:H250"/>
    <mergeCell ref="I249:I250"/>
    <mergeCell ref="J249:J250"/>
    <mergeCell ref="A253:J253"/>
    <mergeCell ref="A3:G3"/>
    <mergeCell ref="B111:B112"/>
    <mergeCell ref="A6:J6"/>
    <mergeCell ref="B215:B216"/>
    <mergeCell ref="A215:A216"/>
    <mergeCell ref="B222:B223"/>
    <mergeCell ref="B203:B205"/>
    <mergeCell ref="A174:J174"/>
    <mergeCell ref="A146:J146"/>
    <mergeCell ref="A132:J132"/>
    <mergeCell ref="A83:J83"/>
    <mergeCell ref="A244:J244"/>
    <mergeCell ref="B208:B210"/>
    <mergeCell ref="B211:B212"/>
    <mergeCell ref="B28:B29"/>
  </mergeCells>
  <pageMargins left="1.05" right="0.98124999999999996" top="1.4624999999999999" bottom="0.4597222222222222" header="0.42986111111111114" footer="0.51180555555555551"/>
  <pageSetup paperSize="9" scale="66" firstPageNumber="0" fitToHeight="0" orientation="landscape" r:id="rId1"/>
  <headerFooter alignWithMargins="0">
    <oddHeader xml:space="preserve">&amp;C&amp;"Tahoma,Normalny"&amp;8&amp;G
Specyfikacja Istotnych Warunków Zamówienia Nr BZPF.2710.9.2019 - klaklulacja ceny
Nazwa zadania: Dostawa pomocy dydaktycznych i sprzętu w ramach realizacji projektu "Rawicka akademia wiedzy i umiejętności"
</oddHeader>
  </headerFooter>
  <rowBreaks count="3" manualBreakCount="3">
    <brk id="189" max="9" man="1"/>
    <brk id="206" max="9" man="1"/>
    <brk id="238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SP4</vt:lpstr>
      <vt:lpstr>'SP4'!Obszar_wydruku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2019-03-01T11:02:11Z</cp:lastPrinted>
  <dcterms:created xsi:type="dcterms:W3CDTF">2018-10-30T13:25:50Z</dcterms:created>
  <dcterms:modified xsi:type="dcterms:W3CDTF">2019-03-01T11:02:13Z</dcterms:modified>
</cp:coreProperties>
</file>