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BZPF.2710.9.2019 - pomoce dydaktyczne\kalkulację ceny dla poszczególnych części\"/>
    </mc:Choice>
  </mc:AlternateContent>
  <bookViews>
    <workbookView xWindow="0" yWindow="0" windowWidth="16380" windowHeight="8190" tabRatio="252"/>
  </bookViews>
  <sheets>
    <sheet name="SP6" sheetId="1" r:id="rId1"/>
  </sheets>
  <calcPr calcId="162913"/>
</workbook>
</file>

<file path=xl/calcChain.xml><?xml version="1.0" encoding="utf-8"?>
<calcChain xmlns="http://schemas.openxmlformats.org/spreadsheetml/2006/main">
  <c r="G12" i="1" l="1"/>
  <c r="G13" i="1"/>
  <c r="G14" i="1"/>
  <c r="I14" i="1" s="1"/>
  <c r="J14" i="1" s="1"/>
  <c r="G15" i="1"/>
  <c r="G16" i="1"/>
  <c r="I13" i="1" l="1"/>
  <c r="J13" i="1" s="1"/>
  <c r="I16" i="1"/>
  <c r="J16" i="1" s="1"/>
  <c r="I12" i="1"/>
  <c r="J12" i="1" s="1"/>
  <c r="I15" i="1"/>
  <c r="J15" i="1" s="1"/>
  <c r="G114" i="1"/>
  <c r="I114" i="1" l="1"/>
  <c r="G85" i="1"/>
  <c r="I85" i="1" l="1"/>
  <c r="J85" i="1" s="1"/>
  <c r="J114" i="1"/>
  <c r="G106" i="1"/>
  <c r="G107" i="1"/>
  <c r="I107" i="1" s="1"/>
  <c r="J107" i="1" s="1"/>
  <c r="G108" i="1"/>
  <c r="G109" i="1"/>
  <c r="I109" i="1" s="1"/>
  <c r="J109" i="1" s="1"/>
  <c r="G110" i="1"/>
  <c r="G111" i="1"/>
  <c r="I111" i="1" s="1"/>
  <c r="J111" i="1" s="1"/>
  <c r="G112" i="1"/>
  <c r="G49" i="1"/>
  <c r="I49" i="1" s="1"/>
  <c r="J49" i="1" s="1"/>
  <c r="G50" i="1"/>
  <c r="G51" i="1"/>
  <c r="I51" i="1" s="1"/>
  <c r="J51" i="1" s="1"/>
  <c r="G86" i="1"/>
  <c r="I86" i="1" s="1"/>
  <c r="J86" i="1" s="1"/>
  <c r="G87" i="1"/>
  <c r="G88" i="1"/>
  <c r="I88" i="1" s="1"/>
  <c r="J88" i="1" s="1"/>
  <c r="G89" i="1"/>
  <c r="G90" i="1"/>
  <c r="I90" i="1" s="1"/>
  <c r="J90" i="1" s="1"/>
  <c r="G91" i="1"/>
  <c r="G92" i="1"/>
  <c r="I92" i="1" s="1"/>
  <c r="J92" i="1" s="1"/>
  <c r="G93" i="1"/>
  <c r="G94" i="1"/>
  <c r="I94" i="1" s="1"/>
  <c r="J94" i="1" s="1"/>
  <c r="G95" i="1"/>
  <c r="G96" i="1"/>
  <c r="I96" i="1" s="1"/>
  <c r="J96" i="1" s="1"/>
  <c r="G97" i="1"/>
  <c r="G98" i="1"/>
  <c r="I98" i="1" s="1"/>
  <c r="J98" i="1" s="1"/>
  <c r="G99" i="1"/>
  <c r="G100" i="1"/>
  <c r="I100" i="1" s="1"/>
  <c r="J100" i="1" s="1"/>
  <c r="G101" i="1"/>
  <c r="G105" i="1"/>
  <c r="I105" i="1" s="1"/>
  <c r="J105" i="1" s="1"/>
  <c r="G104" i="1"/>
  <c r="I50" i="1" l="1"/>
  <c r="J50" i="1" s="1"/>
  <c r="I110" i="1"/>
  <c r="J110" i="1" s="1"/>
  <c r="I106" i="1"/>
  <c r="J106" i="1" s="1"/>
  <c r="I104" i="1"/>
  <c r="J104" i="1" s="1"/>
  <c r="I95" i="1"/>
  <c r="J95" i="1" s="1"/>
  <c r="I87" i="1"/>
  <c r="J87" i="1" s="1"/>
  <c r="I112" i="1"/>
  <c r="J112" i="1" s="1"/>
  <c r="I108" i="1"/>
  <c r="J108" i="1" s="1"/>
  <c r="I99" i="1"/>
  <c r="J99" i="1" s="1"/>
  <c r="I91" i="1"/>
  <c r="J91" i="1"/>
  <c r="I101" i="1"/>
  <c r="J101" i="1" s="1"/>
  <c r="I97" i="1"/>
  <c r="J97" i="1" s="1"/>
  <c r="I93" i="1"/>
  <c r="J93" i="1" s="1"/>
  <c r="I89" i="1"/>
  <c r="J89" i="1" s="1"/>
  <c r="G102" i="1"/>
  <c r="I102" i="1" s="1"/>
  <c r="J102" i="1" s="1"/>
  <c r="G84" i="1"/>
  <c r="I84" i="1" s="1"/>
  <c r="J84" i="1" s="1"/>
  <c r="G83" i="1"/>
  <c r="I83" i="1" s="1"/>
  <c r="J83" i="1" s="1"/>
  <c r="G7" i="1" l="1"/>
  <c r="I7" i="1" s="1"/>
  <c r="J7" i="1" s="1"/>
  <c r="G8" i="1"/>
  <c r="G9" i="1"/>
  <c r="I9" i="1" s="1"/>
  <c r="J9" i="1" s="1"/>
  <c r="G10" i="1"/>
  <c r="G11" i="1"/>
  <c r="I11" i="1" s="1"/>
  <c r="J11" i="1" s="1"/>
  <c r="G17" i="1"/>
  <c r="I17" i="1" s="1"/>
  <c r="J17" i="1" s="1"/>
  <c r="G18" i="1"/>
  <c r="G19" i="1"/>
  <c r="I19" i="1" s="1"/>
  <c r="J19" i="1" s="1"/>
  <c r="G20" i="1"/>
  <c r="G21" i="1"/>
  <c r="I21" i="1" s="1"/>
  <c r="J21" i="1" s="1"/>
  <c r="G22" i="1"/>
  <c r="G23" i="1"/>
  <c r="I23" i="1" s="1"/>
  <c r="J23" i="1" s="1"/>
  <c r="G24" i="1"/>
  <c r="G25" i="1"/>
  <c r="I25" i="1" s="1"/>
  <c r="J25" i="1" s="1"/>
  <c r="G26" i="1"/>
  <c r="G27" i="1"/>
  <c r="I27" i="1" s="1"/>
  <c r="J27" i="1" s="1"/>
  <c r="G28" i="1"/>
  <c r="G29" i="1"/>
  <c r="I29" i="1" s="1"/>
  <c r="J29" i="1" s="1"/>
  <c r="G30" i="1"/>
  <c r="G31" i="1"/>
  <c r="I31" i="1" s="1"/>
  <c r="J31" i="1" s="1"/>
  <c r="G32" i="1"/>
  <c r="G33" i="1"/>
  <c r="I33" i="1" s="1"/>
  <c r="J33" i="1" s="1"/>
  <c r="G34" i="1"/>
  <c r="G35" i="1"/>
  <c r="I35" i="1" s="1"/>
  <c r="J35" i="1" s="1"/>
  <c r="G36" i="1"/>
  <c r="G37" i="1"/>
  <c r="I37" i="1" s="1"/>
  <c r="J37" i="1" s="1"/>
  <c r="G38" i="1"/>
  <c r="G39" i="1"/>
  <c r="I39" i="1" s="1"/>
  <c r="J39" i="1" s="1"/>
  <c r="G40" i="1"/>
  <c r="G41" i="1"/>
  <c r="I41" i="1" s="1"/>
  <c r="J41" i="1" s="1"/>
  <c r="G42" i="1"/>
  <c r="G43" i="1"/>
  <c r="I43" i="1" s="1"/>
  <c r="J43" i="1" s="1"/>
  <c r="G44" i="1"/>
  <c r="G45" i="1"/>
  <c r="I45" i="1" s="1"/>
  <c r="J45" i="1" s="1"/>
  <c r="G46" i="1"/>
  <c r="G47" i="1"/>
  <c r="I47" i="1" s="1"/>
  <c r="J47" i="1" s="1"/>
  <c r="G48" i="1"/>
  <c r="G52" i="1"/>
  <c r="G53" i="1"/>
  <c r="I53" i="1" s="1"/>
  <c r="J53" i="1" s="1"/>
  <c r="G54" i="1"/>
  <c r="G55" i="1"/>
  <c r="I55" i="1" s="1"/>
  <c r="J55" i="1" s="1"/>
  <c r="G56" i="1"/>
  <c r="G57" i="1"/>
  <c r="I57" i="1" s="1"/>
  <c r="J57" i="1" s="1"/>
  <c r="G58" i="1"/>
  <c r="G59" i="1"/>
  <c r="I59" i="1" s="1"/>
  <c r="J59" i="1" s="1"/>
  <c r="G60" i="1"/>
  <c r="G61" i="1"/>
  <c r="I61" i="1" s="1"/>
  <c r="J61" i="1" s="1"/>
  <c r="G62" i="1"/>
  <c r="G63" i="1"/>
  <c r="I63" i="1" s="1"/>
  <c r="J63" i="1" s="1"/>
  <c r="G64" i="1"/>
  <c r="G65" i="1"/>
  <c r="I65" i="1" s="1"/>
  <c r="J65" i="1" s="1"/>
  <c r="G66" i="1"/>
  <c r="G67" i="1"/>
  <c r="I67" i="1" s="1"/>
  <c r="J67" i="1" s="1"/>
  <c r="I64" i="1" l="1"/>
  <c r="J64" i="1" s="1"/>
  <c r="I62" i="1"/>
  <c r="J62" i="1" s="1"/>
  <c r="I54" i="1"/>
  <c r="J54" i="1" s="1"/>
  <c r="I10" i="1"/>
  <c r="J10" i="1" s="1"/>
  <c r="I66" i="1"/>
  <c r="J66" i="1" s="1"/>
  <c r="I58" i="1"/>
  <c r="J58" i="1" s="1"/>
  <c r="I46" i="1"/>
  <c r="J46" i="1"/>
  <c r="I42" i="1"/>
  <c r="J42" i="1" s="1"/>
  <c r="I38" i="1"/>
  <c r="J38" i="1" s="1"/>
  <c r="I34" i="1"/>
  <c r="J34" i="1" s="1"/>
  <c r="I30" i="1"/>
  <c r="J30" i="1"/>
  <c r="I26" i="1"/>
  <c r="J26" i="1" s="1"/>
  <c r="I22" i="1"/>
  <c r="J22" i="1" s="1"/>
  <c r="I18" i="1"/>
  <c r="J18" i="1" s="1"/>
  <c r="I56" i="1"/>
  <c r="J56" i="1" s="1"/>
  <c r="I8" i="1"/>
  <c r="J8" i="1" s="1"/>
  <c r="I60" i="1"/>
  <c r="J60" i="1" s="1"/>
  <c r="I52" i="1"/>
  <c r="J52" i="1" s="1"/>
  <c r="I48" i="1"/>
  <c r="J48" i="1" s="1"/>
  <c r="I44" i="1"/>
  <c r="J44" i="1" s="1"/>
  <c r="I40" i="1"/>
  <c r="J40" i="1" s="1"/>
  <c r="I36" i="1"/>
  <c r="J36" i="1" s="1"/>
  <c r="I32" i="1"/>
  <c r="J32" i="1" s="1"/>
  <c r="I28" i="1"/>
  <c r="J28" i="1" s="1"/>
  <c r="I24" i="1"/>
  <c r="J24" i="1" s="1"/>
  <c r="I20" i="1"/>
  <c r="J20" i="1" s="1"/>
  <c r="G78" i="1"/>
  <c r="G79" i="1"/>
  <c r="G80" i="1"/>
  <c r="G81" i="1"/>
  <c r="I80" i="1" l="1"/>
  <c r="J80" i="1" s="1"/>
  <c r="I81" i="1"/>
  <c r="J81" i="1" s="1"/>
  <c r="I79" i="1"/>
  <c r="J79" i="1" s="1"/>
  <c r="I78" i="1"/>
  <c r="J78" i="1" s="1"/>
  <c r="G77" i="1"/>
  <c r="G69" i="1"/>
  <c r="G74" i="1"/>
  <c r="I77" i="1" l="1"/>
  <c r="J77" i="1" s="1"/>
  <c r="I74" i="1"/>
  <c r="J74" i="1" s="1"/>
  <c r="I69" i="1"/>
  <c r="J69" i="1" s="1"/>
  <c r="G70" i="1"/>
  <c r="G71" i="1"/>
  <c r="G72" i="1"/>
  <c r="G73" i="1"/>
  <c r="G75" i="1"/>
  <c r="G76" i="1"/>
  <c r="I75" i="1" l="1"/>
  <c r="J75" i="1"/>
  <c r="I73" i="1"/>
  <c r="J73" i="1"/>
  <c r="I76" i="1"/>
  <c r="J76" i="1"/>
  <c r="I70" i="1"/>
  <c r="J70" i="1"/>
  <c r="I72" i="1"/>
  <c r="J72" i="1"/>
  <c r="I71" i="1"/>
  <c r="I118" i="1" s="1"/>
  <c r="G118" i="1"/>
  <c r="J71" i="1" l="1"/>
  <c r="J118" i="1" s="1"/>
</calcChain>
</file>

<file path=xl/sharedStrings.xml><?xml version="1.0" encoding="utf-8"?>
<sst xmlns="http://schemas.openxmlformats.org/spreadsheetml/2006/main" count="333" uniqueCount="215">
  <si>
    <t>L.p.</t>
  </si>
  <si>
    <t>sztuka</t>
  </si>
  <si>
    <t>zestaw</t>
  </si>
  <si>
    <t>jednostka miary</t>
  </si>
  <si>
    <t>ilość do    zamówienia</t>
  </si>
  <si>
    <t>Nazwa pomocy dydaktycznej</t>
  </si>
  <si>
    <t>Przyrząd do demonstracji powstawania brył obrotowych</t>
  </si>
  <si>
    <t>Liczydło dydaktyczne</t>
  </si>
  <si>
    <t>Kalkulator naukowy</t>
  </si>
  <si>
    <t>Bryły geometryczne - zestaw</t>
  </si>
  <si>
    <t>Siatki brył i figur geometrycznych</t>
  </si>
  <si>
    <t>Bryły nieregularne</t>
  </si>
  <si>
    <t xml:space="preserve">Tablica układ współrzędnych suchościeralna </t>
  </si>
  <si>
    <t>Zestawy tablicowe/plansze dydaktyczne</t>
  </si>
  <si>
    <t>Przyrządy, zestawy do nauki rachunku prawdopodobieństwa</t>
  </si>
  <si>
    <t>Zestaw miar</t>
  </si>
  <si>
    <t>Przybory tablicowe</t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</si>
  <si>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....................................................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</si>
  <si>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>Aparat fotograficzny</t>
  </si>
  <si>
    <t>Laptop</t>
  </si>
  <si>
    <t>Przenośny zestaw do badania wody</t>
  </si>
  <si>
    <t xml:space="preserve">Krążek Secchiego </t>
  </si>
  <si>
    <t>Modele: szkielet ryby, płaza, gada, ptaka, ssaka</t>
  </si>
  <si>
    <t>Fantom - dziecięcy manekin ratowniczy</t>
  </si>
  <si>
    <t>Lupa</t>
  </si>
  <si>
    <t>Lornetka</t>
  </si>
  <si>
    <t>Stoper</t>
  </si>
  <si>
    <t xml:space="preserve">Termometr laboratoryjny </t>
  </si>
  <si>
    <t>Waga elektroniczna  do 600 gramów</t>
  </si>
  <si>
    <t xml:space="preserve">Deszczomierz </t>
  </si>
  <si>
    <t>Barometr (przenośna stacja pogodowa)</t>
  </si>
  <si>
    <t xml:space="preserve">Wiatromierz </t>
  </si>
  <si>
    <t xml:space="preserve">Siłomierze - 6 sztuk </t>
  </si>
  <si>
    <t>Silniczek elektryczny</t>
  </si>
  <si>
    <t xml:space="preserve">Igła magnetyczna </t>
  </si>
  <si>
    <t xml:space="preserve">Lusterko wklęsło-wypukłe </t>
  </si>
  <si>
    <t xml:space="preserve">Pryzmat (akrylowy lub szklany) </t>
  </si>
  <si>
    <t>Probówki ze statywem</t>
  </si>
  <si>
    <t>Cylinder miarowy plastiowy wysoki</t>
  </si>
  <si>
    <t>Moździerz porcelanowy z tłuczkiem 100mm</t>
  </si>
  <si>
    <t>Palnik spirytusowy</t>
  </si>
  <si>
    <t xml:space="preserve">Termos </t>
  </si>
  <si>
    <t xml:space="preserve">Globus indukcyjny </t>
  </si>
  <si>
    <t xml:space="preserve">Globus fizyczny duży </t>
  </si>
  <si>
    <t>Przewodnik - las</t>
  </si>
  <si>
    <t>Przewodnik roślin i zwierząt</t>
  </si>
  <si>
    <t>Atlas minerałów, kamieni szlachetnych i skał</t>
  </si>
  <si>
    <t xml:space="preserve">Zestaw preparatów mikroskopowych - co żyje w kropli wody </t>
  </si>
  <si>
    <t>Zestaw preparatów mikroskopowych- przyroda</t>
  </si>
  <si>
    <t xml:space="preserve">Zestaw pałeczek do elektryzowania </t>
  </si>
  <si>
    <t>Zestaw magnesów - 28 elementów</t>
  </si>
  <si>
    <t>Zestaw soczewek</t>
  </si>
  <si>
    <t xml:space="preserve">Zestaw kostek o równych objętościach i różnych masach </t>
  </si>
  <si>
    <t>Listwa zasilająca</t>
  </si>
  <si>
    <t>Folia, teczka typu ofertówka wykonana z tworzywa typu PCV, format A4 - 50 szt</t>
  </si>
  <si>
    <t>Magnesy do tablicy</t>
  </si>
  <si>
    <t>opakowanie</t>
  </si>
  <si>
    <t>Rzutnik multimedialny</t>
  </si>
  <si>
    <t>Ekran do rzutnika multimedialnego</t>
  </si>
  <si>
    <t>Pudełka do obserwacji okazów (z 3 lupami)</t>
  </si>
  <si>
    <t>Taśma miernicza o długości 3m</t>
  </si>
  <si>
    <t>Waga szalkowa z tworzywa + odważniki</t>
  </si>
  <si>
    <t>Zestaw sprężyn metalowych</t>
  </si>
  <si>
    <t>Pojemnik próżniowy z pompką</t>
  </si>
  <si>
    <t>Latarka z żarówką o dużej mocy i laserem czerwonym</t>
  </si>
  <si>
    <t>Zestaw skał i minerałów</t>
  </si>
  <si>
    <t>Wskaźniki pH - 100 szt</t>
  </si>
  <si>
    <t>Polska - mapa ścienna, fizyczna</t>
  </si>
  <si>
    <t>Europa - mapa fizyczna</t>
  </si>
  <si>
    <t>Krajobrazy świata - mapa</t>
  </si>
  <si>
    <t>Szkielet człowieka z ruchomymi elementami - skala 1:2</t>
  </si>
  <si>
    <t>Przewodnik do rozpoznawania drzew</t>
  </si>
  <si>
    <t>Atlas owadów</t>
  </si>
  <si>
    <t>Atlas zwierząt chronionych w Polsce</t>
  </si>
  <si>
    <t>Atlas roślin chronionych w Polsce</t>
  </si>
  <si>
    <t>sztuk</t>
  </si>
  <si>
    <t>Zestawy przyrządów do mierzenia jednostek i objętości</t>
  </si>
  <si>
    <t>Model szkieletu człowieka wielkość naturalna</t>
  </si>
  <si>
    <t>Model budowy anatomicznej człowieka (tułów)</t>
  </si>
  <si>
    <t>Fartuch laboratoryjny</t>
  </si>
  <si>
    <t>Apteczka z wyposażeniem</t>
  </si>
  <si>
    <t>Naczynia perforowane do przechowywania obiektów żywych w terenie</t>
  </si>
  <si>
    <t>Termometr laboratoryjny</t>
  </si>
  <si>
    <t>Pęseta</t>
  </si>
  <si>
    <t>Model serca</t>
  </si>
  <si>
    <t xml:space="preserve">Model skóry człowieka </t>
  </si>
  <si>
    <t>Kompas</t>
  </si>
  <si>
    <t>Mapa ścienna świata</t>
  </si>
  <si>
    <t>Mapa scienna płyt litosfery</t>
  </si>
  <si>
    <t>Globus uczniowski</t>
  </si>
  <si>
    <t>Globus w większej skali</t>
  </si>
  <si>
    <t>Globus indukcyny</t>
  </si>
  <si>
    <t>Rękawiczki lateksowe/winylowe - 100 szt</t>
  </si>
  <si>
    <t>Glukoza</t>
  </si>
  <si>
    <t>Jodyna</t>
  </si>
  <si>
    <t>Preparaty mikroskopowe (tkanki roślinne, tkanki zwierzęce)</t>
  </si>
  <si>
    <t>Zestawy tablicowe</t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</si>
  <si>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</si>
  <si>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</si>
  <si>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r>
      <rPr>
        <b/>
        <sz val="8"/>
        <rFont val="Tahoma"/>
        <family val="2"/>
        <charset val="238"/>
      </rPr>
      <t>Stelaż liczydła:</t>
    </r>
    <r>
      <rPr>
        <sz val="8"/>
        <rFont val="Tahoma"/>
        <family val="2"/>
        <charset val="238"/>
      </rPr>
      <t xml:space="preserve"> profil kwadratowy,
</t>
    </r>
    <r>
      <rPr>
        <b/>
        <sz val="8"/>
        <rFont val="Tahoma"/>
        <family val="2"/>
        <charset val="238"/>
      </rPr>
      <t>Podstawa liczydła:</t>
    </r>
    <r>
      <rPr>
        <sz val="8"/>
        <rFont val="Tahoma"/>
        <family val="2"/>
        <charset val="238"/>
      </rPr>
      <t xml:space="preserve"> jezdna na kołkach z hamulcem,
</t>
    </r>
    <r>
      <rPr>
        <b/>
        <sz val="8"/>
        <rFont val="Tahoma"/>
        <family val="2"/>
        <charset val="238"/>
      </rPr>
      <t xml:space="preserve">Wysokość: </t>
    </r>
    <r>
      <rPr>
        <sz val="8"/>
        <rFont val="Tahoma"/>
        <family val="2"/>
        <charset val="238"/>
      </rPr>
      <t xml:space="preserve">regulowana
</t>
    </r>
    <r>
      <rPr>
        <b/>
        <sz val="8"/>
        <rFont val="Tahoma"/>
        <family val="2"/>
        <charset val="238"/>
      </rPr>
      <t>Liczenie:</t>
    </r>
    <r>
      <rPr>
        <sz val="8"/>
        <rFont val="Tahoma"/>
        <family val="2"/>
        <charset val="238"/>
      </rPr>
      <t xml:space="preserve"> w zakresie 100-u
</t>
    </r>
    <r>
      <rPr>
        <b/>
        <sz val="8"/>
        <rFont val="Tahoma"/>
        <family val="2"/>
        <charset val="238"/>
      </rPr>
      <t>Krążki / kule</t>
    </r>
    <r>
      <rPr>
        <sz val="8"/>
        <rFont val="Tahoma"/>
        <family val="2"/>
        <charset val="238"/>
      </rPr>
      <t>: tworzywo sztuczne lub drewniane</t>
    </r>
  </si>
  <si>
    <r>
      <rPr>
        <b/>
        <sz val="8"/>
        <rFont val="Tahoma"/>
        <family val="2"/>
        <charset val="238"/>
      </rPr>
      <t>Liczba funkcji</t>
    </r>
    <r>
      <rPr>
        <sz val="8"/>
        <rFont val="Tahoma"/>
        <family val="2"/>
        <charset val="238"/>
      </rPr>
      <t xml:space="preserve">: minimum 230,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LCD, minimum dwuliniowy,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</si>
  <si>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Zestaw min. 14 plansz dydaktycznych do prezentacji zagadnień matematycznych:
</t>
    </r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plansze: podstawowe symbole matematyczne, zbiory - pojęcia i definicje, działania na liczbach i wyrażeniach, ułamki, procent prosty i składany, Potęgowanie i pierwiastkowanie, wzory skróconego mnożenia, funkcja i jej własności, funkcja liniowa, własności funkcji liniowej, funkcja kwadratowa, funkcja wykładnicza i logarytmiczna, funkcje trygonometryczne, własności funkcji trygonometrycznej zmiennej rzeczywistej.
</t>
    </r>
    <r>
      <rPr>
        <b/>
        <sz val="8"/>
        <rFont val="Tahoma"/>
        <family val="2"/>
        <charset val="238"/>
      </rPr>
      <t>Powierzchnia plansz:</t>
    </r>
    <r>
      <rPr>
        <sz val="8"/>
        <rFont val="Tahoma"/>
        <family val="2"/>
        <charset val="238"/>
      </rPr>
      <t xml:space="preserve"> folia wzmacniająca
</t>
    </r>
    <r>
      <rPr>
        <b/>
        <sz val="8"/>
        <rFont val="Tahoma"/>
        <family val="2"/>
        <charset val="238"/>
      </rPr>
      <t>Oprawa plansz:</t>
    </r>
    <r>
      <rPr>
        <sz val="8"/>
        <rFont val="Tahoma"/>
        <family val="2"/>
        <charset val="238"/>
      </rPr>
      <t xml:space="preserve"> metalowa lub z tworzywa (min. dwa boki), z zawieszką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70 x 100 cm (po rozwinięciu)</t>
    </r>
  </si>
  <si>
    <r>
      <t xml:space="preserve">Komplet (zestaw) min. 5 przyrządów tablicowych
</t>
    </r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linijka o długości min 100 cm, ekierka prostokątna 60 cm (30-60-90 st.), ekierka równoramienna 60 cm (45-45-90 st.), kątomierz, cyrkiel z przyssawkami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tworzywo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</si>
  <si>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
- model Binostat – deska Galtona, 
- talia 52 kart do gry, 
- kostki do gry 6 – polowe z oczkami (min. 15 sztuk),
- kulki w różnych kolorach, 
- białe pojemniki (butelki) z zakrętką (min. 6 sztuk), 
- otwarte pojemniki do wyrzucania kości (min. 4 sztuki)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</si>
  <si>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zakres podziału do 100 cm: linijka 100 cm (dokładność 1 mm),
- zakres podziału do 200 cm: miarka składana lub rozwijana (dokładność 1 mm),
- zakres podziału do min. 10 m: miara zwijana (dokładność 1 mm),
- zakres pomiaru do nieskończoności: koło metryczne (dokładność 1 cm)</t>
    </r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</si>
  <si>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</si>
  <si>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t>WYPOSAŻENIE PRACOWNI PRZYRODNICZEJ (SP6)</t>
  </si>
  <si>
    <t>WYPOSAŻENIE PRACOWNI MATEMATYCZNEJ (SP6)</t>
  </si>
  <si>
    <t>WYPOSAŻENIE PRACOWNI PRZYRODNICZO - BIOLOGICZNAO - GEOGRAFICZNEJ (GS)</t>
  </si>
  <si>
    <t>WYPOSAŻENIE PRACOWNI MATEMATYCZNEJ (GS)</t>
  </si>
  <si>
    <r>
      <t xml:space="preserve">Fartuch laboratoryjny z min. dwoma kieszeniami zewnętrznymi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bawełna (100%)
</t>
    </r>
    <r>
      <rPr>
        <b/>
        <sz val="8"/>
        <color indexed="8"/>
        <rFont val="Tahoma"/>
        <family val="2"/>
        <charset val="238"/>
      </rPr>
      <t xml:space="preserve">Długość fartucha: </t>
    </r>
    <r>
      <rPr>
        <sz val="8"/>
        <color indexed="8"/>
        <rFont val="Tahoma"/>
        <family val="2"/>
        <charset val="238"/>
      </rPr>
      <t xml:space="preserve">długi
</t>
    </r>
    <r>
      <rPr>
        <b/>
        <sz val="8"/>
        <color indexed="8"/>
        <rFont val="Tahoma"/>
        <family val="2"/>
        <charset val="238"/>
      </rPr>
      <t>Długość rękawa:</t>
    </r>
    <r>
      <rPr>
        <sz val="8"/>
        <color indexed="8"/>
        <rFont val="Tahoma"/>
        <family val="2"/>
        <charset val="238"/>
      </rPr>
      <t xml:space="preserve"> długi
</t>
    </r>
    <r>
      <rPr>
        <b/>
        <sz val="8"/>
        <color indexed="8"/>
        <rFont val="Tahoma"/>
        <family val="2"/>
        <charset val="238"/>
      </rPr>
      <t>Rodzaj zapięcia:</t>
    </r>
    <r>
      <rPr>
        <sz val="8"/>
        <color indexed="8"/>
        <rFont val="Tahoma"/>
        <family val="2"/>
        <charset val="238"/>
      </rPr>
      <t xml:space="preserve"> guziki lub napy
</t>
    </r>
    <r>
      <rPr>
        <b/>
        <sz val="8"/>
        <color indexed="8"/>
        <rFont val="Tahoma"/>
        <family val="2"/>
        <charset val="238"/>
      </rPr>
      <t>Rozmiar:</t>
    </r>
    <r>
      <rPr>
        <sz val="8"/>
        <color indexed="8"/>
        <rFont val="Tahoma"/>
        <family val="2"/>
        <charset val="238"/>
      </rPr>
      <t xml:space="preserve"> M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</si>
  <si>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walce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</si>
  <si>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t xml:space="preserve">Termometr szklany bezrtęciowy.
</t>
    </r>
    <r>
      <rPr>
        <b/>
        <sz val="8"/>
        <color indexed="8"/>
        <rFont val="Tahoma"/>
        <family val="2"/>
        <charset val="238"/>
      </rPr>
      <t>Wypełnienie:</t>
    </r>
    <r>
      <rPr>
        <sz val="8"/>
        <color indexed="8"/>
        <rFont val="Tahoma"/>
        <family val="2"/>
        <charset val="238"/>
      </rPr>
      <t xml:space="preserve"> cieczowe
</t>
    </r>
    <r>
      <rPr>
        <b/>
        <sz val="8"/>
        <color indexed="8"/>
        <rFont val="Tahoma"/>
        <family val="2"/>
        <charset val="238"/>
      </rPr>
      <t>Zakres pomiaru:</t>
    </r>
    <r>
      <rPr>
        <sz val="8"/>
        <color indexed="8"/>
        <rFont val="Tahoma"/>
        <family val="2"/>
        <charset val="238"/>
      </rPr>
      <t xml:space="preserve"> min. -10 do + 110 0C
</t>
    </r>
    <r>
      <rPr>
        <b/>
        <sz val="8"/>
        <color indexed="8"/>
        <rFont val="Tahoma"/>
        <family val="2"/>
        <charset val="238"/>
      </rPr>
      <t>Minimalne długość całkowita:</t>
    </r>
    <r>
      <rPr>
        <sz val="8"/>
        <color indexed="8"/>
        <rFont val="Tahoma"/>
        <family val="2"/>
        <charset val="238"/>
      </rPr>
      <t xml:space="preserve"> 270 mm</t>
    </r>
  </si>
  <si>
    <r>
      <t xml:space="preserve">Zestaw siłomierzy sprężynowych o zakresie pomiarowym: 1N, 2 lub 2,5 N, 5N, 10N, 20N, 50 lub 100N z haczykami do zwieszenia
</t>
    </r>
    <r>
      <rPr>
        <b/>
        <sz val="8"/>
        <color indexed="8"/>
        <rFont val="Tahoma"/>
        <family val="2"/>
        <charset val="238"/>
      </rPr>
      <t xml:space="preserve">Zestaw: </t>
    </r>
    <r>
      <rPr>
        <sz val="8"/>
        <color indexed="8"/>
        <rFont val="Tahoma"/>
        <family val="2"/>
        <charset val="238"/>
      </rPr>
      <t xml:space="preserve">min 6 sztuk
</t>
    </r>
    <r>
      <rPr>
        <b/>
        <sz val="8"/>
        <color indexed="8"/>
        <rFont val="Tahoma"/>
        <family val="2"/>
        <charset val="238"/>
      </rPr>
      <t>Obudowa siłomierzy</t>
    </r>
    <r>
      <rPr>
        <sz val="8"/>
        <color indexed="8"/>
        <rFont val="Tahoma"/>
        <family val="2"/>
        <charset val="238"/>
      </rPr>
      <t xml:space="preserve">: tworzywo 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</si>
  <si>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 28 sztuk
Zestaw umieszczony opakowaniu</t>
    </r>
  </si>
  <si>
    <r>
      <t xml:space="preserve">Igła magnetyczna umieszczona na wsporniku przymocowanym do podstawy 
</t>
    </r>
    <r>
      <rPr>
        <b/>
        <sz val="8"/>
        <color indexed="8"/>
        <rFont val="Tahoma"/>
        <family val="2"/>
        <charset val="238"/>
      </rPr>
      <t xml:space="preserve">Minimalna długość igły: </t>
    </r>
    <r>
      <rPr>
        <sz val="8"/>
        <color indexed="8"/>
        <rFont val="Tahoma"/>
        <family val="2"/>
        <charset val="238"/>
      </rPr>
      <t>75 mm</t>
    </r>
  </si>
  <si>
    <r>
      <t xml:space="preserve">Moździerz z tłuczkiem
</t>
    </r>
    <r>
      <rPr>
        <b/>
        <sz val="8"/>
        <color indexed="8"/>
        <rFont val="Tahoma"/>
        <family val="2"/>
        <charset val="238"/>
      </rPr>
      <t xml:space="preserve">Materiał: </t>
    </r>
    <r>
      <rPr>
        <sz val="8"/>
        <color indexed="8"/>
        <rFont val="Tahoma"/>
        <family val="2"/>
        <charset val="238"/>
      </rPr>
      <t xml:space="preserve">porcelana
</t>
    </r>
    <r>
      <rPr>
        <b/>
        <sz val="8"/>
        <color indexed="8"/>
        <rFont val="Tahoma"/>
        <family val="2"/>
        <charset val="238"/>
      </rPr>
      <t>Minimalna średnica</t>
    </r>
    <r>
      <rPr>
        <sz val="8"/>
        <color indexed="8"/>
        <rFont val="Tahoma"/>
        <family val="2"/>
        <charset val="238"/>
      </rPr>
      <t xml:space="preserve"> (góra): 100 mm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</si>
  <si>
    <r>
      <t xml:space="preserve">Uniwersalny papierek wskaźnikowy – paski 
</t>
    </r>
    <r>
      <rPr>
        <b/>
        <sz val="8"/>
        <color indexed="8"/>
        <rFont val="Tahoma"/>
        <family val="2"/>
        <charset val="238"/>
      </rPr>
      <t>Zakres pomiaru (skali):</t>
    </r>
    <r>
      <rPr>
        <sz val="8"/>
        <color indexed="8"/>
        <rFont val="Tahoma"/>
        <family val="2"/>
        <charset val="238"/>
      </rPr>
      <t xml:space="preserve"> 1–14 pH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pudełko min. 100 pasków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</si>
  <si>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do podstawy 
- ostrosłup o podstawie trójkąta w którym jedną z krawędzi bocznych jest prostopadła do podstawy.
</t>
    </r>
    <r>
      <rPr>
        <b/>
        <sz val="8"/>
        <rFont val="Tahoma"/>
        <family val="2"/>
        <charset val="238"/>
      </rPr>
      <t xml:space="preserve">Minimalna wysokość brył: </t>
    </r>
    <r>
      <rPr>
        <sz val="8"/>
        <rFont val="Tahoma"/>
        <family val="2"/>
        <charset val="238"/>
      </rPr>
      <t xml:space="preserve">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</t>
    </r>
  </si>
  <si>
    <r>
      <t xml:space="preserve">Powierzchnia tablicy: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</si>
  <si>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min. 10 brył geometrycznych – kula, półkula, walce walec, stożek, sześcian, prostopadłościan, graniastosłup trójkątny, graniastosłup sześciokątny, czworościan, ostrosłup o podstawie kwadratu. 
</t>
    </r>
    <r>
      <rPr>
        <b/>
        <sz val="8"/>
        <rFont val="Tahoma"/>
        <family val="2"/>
        <charset val="238"/>
      </rPr>
      <t xml:space="preserve">Minimalna wysokość brył: </t>
    </r>
    <r>
      <rPr>
        <sz val="8"/>
        <rFont val="Tahoma"/>
        <family val="2"/>
        <charset val="238"/>
      </rPr>
      <t xml:space="preserve">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</si>
  <si>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Stoper elektroniczny, ręczny z funkcją międzyczasu 
</t>
    </r>
    <r>
      <rPr>
        <b/>
        <sz val="8"/>
        <rFont val="Tahoma"/>
        <family val="2"/>
        <charset val="238"/>
      </rPr>
      <t>Dokładność pomiaru:</t>
    </r>
    <r>
      <rPr>
        <sz val="8"/>
        <rFont val="Tahoma"/>
        <family val="2"/>
        <charset val="238"/>
      </rPr>
      <t xml:space="preserve"> do 1/100 sekundy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</t>
    </r>
  </si>
  <si>
    <r>
      <rPr>
        <b/>
        <sz val="8"/>
        <color indexed="8"/>
        <rFont val="Tahoma"/>
        <family val="2"/>
        <charset val="238"/>
      </rPr>
      <t>Minimalna średnica lupy:</t>
    </r>
    <r>
      <rPr>
        <sz val="8"/>
        <color indexed="8"/>
        <rFont val="Tahoma"/>
        <family val="2"/>
        <charset val="238"/>
      </rPr>
      <t xml:space="preserve"> 55 mm
</t>
    </r>
    <r>
      <rPr>
        <b/>
        <sz val="8"/>
        <color indexed="8"/>
        <rFont val="Tahoma"/>
        <family val="2"/>
        <charset val="238"/>
      </rPr>
      <t>Minimalne powiększenie lupy:</t>
    </r>
    <r>
      <rPr>
        <sz val="8"/>
        <color indexed="8"/>
        <rFont val="Tahoma"/>
        <family val="2"/>
        <charset val="238"/>
      </rPr>
      <t xml:space="preserve"> 2,5x
</t>
    </r>
    <r>
      <rPr>
        <b/>
        <sz val="8"/>
        <color indexed="8"/>
        <rFont val="Tahoma"/>
        <family val="2"/>
        <charset val="238"/>
      </rPr>
      <t xml:space="preserve">Ilość dodatkowych </t>
    </r>
    <r>
      <rPr>
        <sz val="8"/>
        <color indexed="8"/>
        <rFont val="Tahoma"/>
        <family val="2"/>
        <charset val="238"/>
      </rPr>
      <t>(mniejszych)</t>
    </r>
    <r>
      <rPr>
        <b/>
        <sz val="8"/>
        <color indexed="8"/>
        <rFont val="Tahoma"/>
        <family val="2"/>
        <charset val="238"/>
      </rPr>
      <t xml:space="preserve"> soczewek: </t>
    </r>
    <r>
      <rPr>
        <sz val="8"/>
        <color indexed="8"/>
        <rFont val="Tahoma"/>
        <family val="2"/>
        <charset val="238"/>
      </rPr>
      <t xml:space="preserve">min. 2 sztuki
</t>
    </r>
    <r>
      <rPr>
        <b/>
        <sz val="8"/>
        <color indexed="8"/>
        <rFont val="Tahoma"/>
        <family val="2"/>
        <charset val="238"/>
      </rPr>
      <t>Minimalne powiększenie dodatkowych (mniejszych) soczewek: 25x oraz 55x
Podświetlenie LED:</t>
    </r>
    <r>
      <rPr>
        <sz val="8"/>
        <color indexed="8"/>
        <rFont val="Tahoma"/>
        <family val="2"/>
        <charset val="238"/>
      </rPr>
      <t xml:space="preserve"> światło białe i ultrafioletowe
</t>
    </r>
    <r>
      <rPr>
        <b/>
        <sz val="8"/>
        <color indexed="8"/>
        <rFont val="Tahoma"/>
        <family val="2"/>
        <charset val="238"/>
      </rPr>
      <t xml:space="preserve">Zasilanie: </t>
    </r>
    <r>
      <rPr>
        <sz val="8"/>
        <color indexed="8"/>
        <rFont val="Tahoma"/>
        <family val="2"/>
        <charset val="238"/>
      </rPr>
      <t>bateria</t>
    </r>
  </si>
  <si>
    <t>Dmuchnij kulkę</t>
  </si>
  <si>
    <t>ZAJĘCIA Z LOGOPEDII (SP6)</t>
  </si>
  <si>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
- matryca min. 16 MP,
- zoom optyczny: 20x,
- zoom cyfrowy: 4x
- stabilizacja obrazu,
- wyświetlacz: LCD ruchomy,
- wielkość ekranu min.: 2,7 cale,
- lampa błyskowa,
- nagrywanie dźwięku,
- złącza USB,
- nośniki danych: SD / SDHC / SDXC,
- programy manualne i tematyczne,
- zasilanie: akumulator,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</si>
  <si>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Parametry </t>
    </r>
    <r>
      <rPr>
        <sz val="8"/>
        <rFont val="Tahoma"/>
        <family val="2"/>
        <charset val="238"/>
      </rPr>
      <t xml:space="preserve">– jasność: min. 3000ANSI Lumen, rozdzielczość: full HD,                                                                                              
kontrast: min. 15000:1     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
 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16:9                                                                                   
</t>
    </r>
    <r>
      <rPr>
        <b/>
        <sz val="8"/>
        <rFont val="Tahoma"/>
        <family val="2"/>
        <charset val="238"/>
      </rPr>
      <t>Żywotność lampy:</t>
    </r>
    <r>
      <rPr>
        <sz val="8"/>
        <rFont val="Tahoma"/>
        <family val="2"/>
        <charset val="238"/>
      </rPr>
      <t xml:space="preserve"> min. 3000h                                                                
1wejście VGA,                                                                                           
2 HDMI</t>
    </r>
  </si>
  <si>
    <t>6.1</t>
  </si>
  <si>
    <t>6.2</t>
  </si>
  <si>
    <t>6.3</t>
  </si>
  <si>
    <t>6.4</t>
  </si>
  <si>
    <t>6.5</t>
  </si>
  <si>
    <r>
      <t xml:space="preserve">Model szkieletu płaza np. żaby naturalnej wielkości umieszczony na podstawie lub zatopiony w tworzywie; zawiera opis wraz z oznaczeniem elementów budowy szkieletu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polskii</t>
    </r>
  </si>
  <si>
    <r>
      <t xml:space="preserve">Model szkieletu gada np. jaszczurki lub żółwia naturalnej wielkości umieszczony na podstawie lub zatopiony w tworzywie; zawiera opis wraz z oznaczeniem elementów budowy szkieletu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</si>
  <si>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ssaka np. kota lub królika naturalnej wielkości umieszczony na podstawie lub zatopiony w tworzywie; zawiera opis wraz z oznaczeniem elementów budowy szkieletu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język polski</t>
    </r>
  </si>
  <si>
    <r>
      <t xml:space="preserve">Waga laboratoryjna elektroniczna z funkcją tarowania z pojemnikiem do ważenia
</t>
    </r>
    <r>
      <rPr>
        <b/>
        <sz val="8"/>
        <color indexed="8"/>
        <rFont val="Tahoma"/>
        <family val="2"/>
        <charset val="238"/>
      </rPr>
      <t>Dokładność ważenia (odczytu):</t>
    </r>
    <r>
      <rPr>
        <sz val="8"/>
        <color indexed="8"/>
        <rFont val="Tahoma"/>
        <family val="2"/>
        <charset val="238"/>
      </rPr>
      <t xml:space="preserve"> min. 0,1 g
</t>
    </r>
    <r>
      <rPr>
        <b/>
        <sz val="8"/>
        <color indexed="8"/>
        <rFont val="Tahoma"/>
        <family val="2"/>
        <charset val="238"/>
      </rPr>
      <t xml:space="preserve">Wyświetlacz: </t>
    </r>
    <r>
      <rPr>
        <sz val="8"/>
        <color indexed="8"/>
        <rFont val="Tahoma"/>
        <family val="2"/>
        <charset val="238"/>
      </rPr>
      <t xml:space="preserve">LCD
</t>
    </r>
    <r>
      <rPr>
        <b/>
        <sz val="8"/>
        <color indexed="8"/>
        <rFont val="Tahoma"/>
        <family val="2"/>
        <charset val="238"/>
      </rPr>
      <t>Obciążenie:</t>
    </r>
    <r>
      <rPr>
        <sz val="8"/>
        <color indexed="8"/>
        <rFont val="Tahoma"/>
        <family val="2"/>
        <charset val="238"/>
      </rPr>
      <t xml:space="preserve"> max. 600 g 
</t>
    </r>
    <r>
      <rPr>
        <b/>
        <sz val="8"/>
        <color indexed="8"/>
        <rFont val="Tahoma"/>
        <family val="2"/>
        <charset val="238"/>
      </rPr>
      <t>Zasilanie:</t>
    </r>
    <r>
      <rPr>
        <sz val="8"/>
        <color indexed="8"/>
        <rFont val="Tahoma"/>
        <family val="2"/>
        <charset val="238"/>
      </rPr>
      <t xml:space="preserve"> baterie i/lub zasilanie
</t>
    </r>
    <r>
      <rPr>
        <b/>
        <sz val="8"/>
        <color indexed="8"/>
        <rFont val="Tahoma"/>
        <family val="2"/>
        <charset val="238"/>
      </rPr>
      <t>Instrukcja obsługi / użytkowania</t>
    </r>
    <r>
      <rPr>
        <sz val="8"/>
        <color indexed="8"/>
        <rFont val="Tahoma"/>
        <family val="2"/>
        <charset val="238"/>
      </rPr>
      <t>: język polski</t>
    </r>
  </si>
  <si>
    <t xml:space="preserve">Barometr – przenośna stacja pogodowa do pomiaru temperatury,wilgotności i ciśnienie atmosferycznego. </t>
  </si>
  <si>
    <t xml:space="preserve">Lusterko zawiera zestaw zwierciadeł wklęsłe i wypukłe umieszczone na wspólnej lub osobnych podstawach. </t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</si>
  <si>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    
  sześciokątnego,
- ostrosłupa o podstawie: trapezu równoramiennego, rombu,    
  prostokąta, trójkąta prostokątnego i równoramiennego,
- graniastosłupa prawidłowego: trójkątnego, sześciokątnego,
- graniastosłupa o podstawie: trapezu równoramiennego,  
  równoległoboku, trójkąta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wszystkie elementy - tektura z podklejonym magnesem</t>
    </r>
  </si>
  <si>
    <r>
      <t xml:space="preserve">Książka (przewodnik) przedstawia opisy i zdjęcia różnych gatunków drzew.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</si>
  <si>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(przewodnik) przedstawia opisy i zdjęcia różnych gatunków roślin, grzybów  i zwierząt.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</si>
  <si>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 / leksykon) o tematyce roślin i zwierząt, zawierająca opisy wraz ze zdjęciami różnych gatunków roślin i zwierząt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</si>
  <si>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rPr>
        <b/>
        <sz val="8"/>
        <rFont val="Tahoma"/>
        <family val="2"/>
        <charset val="238"/>
      </rPr>
      <t xml:space="preserve">Opakowanie: </t>
    </r>
    <r>
      <rPr>
        <sz val="8"/>
        <rFont val="Tahoma"/>
        <family val="2"/>
        <charset val="238"/>
      </rPr>
      <t>75g</t>
    </r>
  </si>
  <si>
    <r>
      <t xml:space="preserve">Zestaw do badania wody, w skład którego wchodzi minimum:                             
- dwa testy na PH w dwóch zakresach                                                         
- dwa testy na twardość wody (ogólnej i węglanowej)                                          
- test na zawartość amoniaku                                                                              
- test na zawartość azotynów                                                                              
- test na zawartość azotanów                                                                           
- test na zawartość fosforanów                                                                          
- test na zawartość żelaza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9 testów (odczynników)                                                            
Zestaw umieszczony opakowaniu                                                        
 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</si>
  <si>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</si>
  <si>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 xml:space="preserve">cena netto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                            </t>
    </r>
    <r>
      <rPr>
        <i/>
        <sz val="8"/>
        <rFont val="Tahoma"/>
        <family val="2"/>
        <charset val="238"/>
      </rPr>
      <t>[iloczyn kol. 5 i 6]</t>
    </r>
  </si>
  <si>
    <r>
      <t xml:space="preserve">stawka podatku VAT </t>
    </r>
    <r>
      <rPr>
        <i/>
        <sz val="8"/>
        <rFont val="Tahoma"/>
        <family val="2"/>
        <charset val="238"/>
      </rPr>
      <t>[%]</t>
    </r>
  </si>
  <si>
    <r>
      <t>kwota podatku VAT</t>
    </r>
    <r>
      <rPr>
        <i/>
        <sz val="8"/>
        <rFont val="Tahoma"/>
        <family val="2"/>
        <charset val="238"/>
      </rPr>
      <t xml:space="preserve"> [zł]   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</si>
  <si>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  </t>
    </r>
    <r>
      <rPr>
        <i/>
        <sz val="8"/>
        <rFont val="Tahoma"/>
        <family val="2"/>
        <charset val="238"/>
      </rPr>
      <t>[suma kol 7 i 9]</t>
    </r>
  </si>
  <si>
    <r>
      <t xml:space="preserve">Cylinder miarowy wysoki z wylewem z podziałką i podstawą sześciokątną                                                                             
</t>
    </r>
    <r>
      <rPr>
        <b/>
        <sz val="8"/>
        <rFont val="Tahoma"/>
        <family val="2"/>
        <charset val="238"/>
      </rPr>
      <t>Materiał cylindra:</t>
    </r>
    <r>
      <rPr>
        <sz val="8"/>
        <rFont val="Tahoma"/>
        <family val="2"/>
        <charset val="238"/>
      </rPr>
      <t xml:space="preserve"> plastik (tworzywo)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</si>
  <si>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r>
      <t xml:space="preserve">Pęseta z zaokrąglonymi (półokrągłymi) lub ostrymi końcówkami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105 mm </t>
    </r>
  </si>
  <si>
    <t>załącznik nr 5.5 do SIWZ</t>
  </si>
  <si>
    <r>
      <t xml:space="preserve">Minimalna średnica kuli: </t>
    </r>
    <r>
      <rPr>
        <sz val="8"/>
        <rFont val="Tahoma"/>
        <family val="2"/>
        <charset val="238"/>
      </rPr>
      <t>25 mm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
Materiał stopki: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Materiał kuli: </t>
    </r>
    <r>
      <rPr>
        <sz val="8"/>
        <rFont val="Tahoma"/>
        <family val="2"/>
        <charset val="238"/>
      </rPr>
      <t>czarna matowa powierzchnia matowa powierzchnia</t>
    </r>
  </si>
  <si>
    <r>
      <t>Typ globusa:</t>
    </r>
    <r>
      <rPr>
        <sz val="8"/>
        <rFont val="Tahoma"/>
        <family val="2"/>
        <charset val="238"/>
      </rPr>
      <t xml:space="preserve"> fizyczny</t>
    </r>
    <r>
      <rPr>
        <b/>
        <sz val="8"/>
        <rFont val="Tahoma"/>
        <family val="2"/>
        <charset val="238"/>
      </rPr>
      <t xml:space="preserve">
Minimalna średnica kuli: </t>
    </r>
    <r>
      <rPr>
        <sz val="8"/>
        <rFont val="Tahoma"/>
        <family val="2"/>
        <charset val="238"/>
      </rPr>
      <t>42 cm</t>
    </r>
    <r>
      <rPr>
        <b/>
        <sz val="8"/>
        <rFont val="Tahoma"/>
        <family val="2"/>
        <charset val="238"/>
      </rPr>
      <t xml:space="preserve">
Materiał: dowolny 
Wersja językowa: </t>
    </r>
    <r>
      <rPr>
        <sz val="8"/>
        <rFont val="Tahoma"/>
        <family val="2"/>
        <charset val="238"/>
      </rPr>
      <t>język polski</t>
    </r>
    <r>
      <rPr>
        <b/>
        <sz val="8"/>
        <rFont val="Tahoma"/>
        <family val="2"/>
        <charset val="238"/>
      </rPr>
      <t xml:space="preserve">
Podświetlenie: </t>
    </r>
    <r>
      <rPr>
        <sz val="8"/>
        <rFont val="Tahoma"/>
        <family val="2"/>
        <charset val="238"/>
      </rPr>
      <t>nie</t>
    </r>
  </si>
  <si>
    <t>Globus konturowy podświetlany</t>
  </si>
  <si>
    <t xml:space="preserve">RAZEM </t>
  </si>
  <si>
    <r>
      <t xml:space="preserve">Apteczka z wyposażeniem umieszczona w torbie lub plecaku.
</t>
    </r>
    <r>
      <rPr>
        <b/>
        <sz val="8"/>
        <rFont val="Tahoma"/>
        <family val="2"/>
        <charset val="238"/>
      </rPr>
      <t xml:space="preserve">Minimalna </t>
    </r>
    <r>
      <rPr>
        <sz val="8"/>
        <rFont val="Tahoma"/>
        <family val="2"/>
        <charset val="238"/>
      </rPr>
      <t xml:space="preserve">zawartość apteczki:  
- opaska elastyczna (bandaż elastyczny) 10 cm x 4 m  - 2 szt. 
- bandaż dziany (bandaż zwykły)10 cm x 4 m - 1 szt. 
- bandaż dziany (bandaż zwykły) min. 4 cm x 4 m - 1 szt. 
- kompres gazowy min. 9 x 9 cm - 2 szt. 
- kompres gazowy 1/2 m2 - 1 szt. 
- 2 x komplet plastrów – 8 szt. 
- plaster na szpuli (rolce) 1,25 cm x 5 m  - 1 szt.
- chusta trójkątna  - 1 szt. 
- opatrunek na oparzenia  - 1 szt. 
- folia izotermiczna „Koc ratunkowy” (koc termoizolacyjny) - 1 szt. 
- rękawiczki - 3 pary
- nożyczki - 1 szt 
- maseczka do sztucznego oddychania - 1 szt 
- płyn lub żel do odkażania rąk  - 1 szt. </t>
    </r>
  </si>
  <si>
    <r>
      <t xml:space="preserve">Zestaw matematycznych gier dydaktycznych i logicznych </t>
    </r>
    <r>
      <rPr>
        <sz val="8"/>
        <rFont val="Tahoma"/>
        <family val="2"/>
        <charset val="238"/>
      </rPr>
      <t>(gra z paroma zestawami i kartami)</t>
    </r>
  </si>
  <si>
    <r>
      <t xml:space="preserve">KALKULACJA CENY - opis przedmiotu zamówienia dla CZĘŚCI 5 
(dostawa pomocy dydaktycznych i sprzętu do pracowni przyrodniczej i matematycznej oraz prowadzenia zajęć z logopedii na potrzeby </t>
    </r>
    <r>
      <rPr>
        <b/>
        <sz val="11"/>
        <color rgb="FF0000FF"/>
        <rFont val="Tahoma"/>
        <family val="2"/>
        <charset val="238"/>
      </rPr>
      <t>Szkoły Podstawowej 
w Sierakowie</t>
    </r>
    <r>
      <rPr>
        <b/>
        <sz val="11"/>
        <rFont val="Tahoma"/>
        <family val="2"/>
        <charset val="238"/>
      </rPr>
      <t>)</t>
    </r>
    <r>
      <rPr>
        <b/>
        <sz val="11"/>
        <color indexed="12"/>
        <rFont val="Tahoma"/>
        <family val="2"/>
        <charset val="238"/>
      </rPr>
      <t xml:space="preserve">   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</si>
  <si>
    <r>
      <t xml:space="preserve">Zestaw różnych sprężyn metalowych                                                                                   
</t>
    </r>
    <r>
      <rPr>
        <b/>
        <sz val="8"/>
        <rFont val="Tahoma"/>
        <family val="2"/>
        <charset val="238"/>
      </rPr>
      <t>Zestawów:</t>
    </r>
    <r>
      <rPr>
        <sz val="8"/>
        <rFont val="Tahoma"/>
        <family val="2"/>
        <charset val="238"/>
      </rPr>
      <t xml:space="preserve"> min 50 sztuk                                                                                              
Zestaw umieszczony w opakowaniu</t>
    </r>
  </si>
  <si>
    <r>
      <t xml:space="preserve">Książka (atlas) przedstawiająca informacje o minerałach, kamieniach szlachetnych i skałach wraz z opisami, ilustracjami, zdjęciami różnych minerałów, kamieni szlachetnych i skał.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</si>
  <si>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Dwupłciowy model tułowia człowieka umieszczony na podstawie składający się z min 40 wyjmowanych części dających się rozłożyć. Jedna część tułowia przedstawia układ mięśni i ścięgien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 xml:space="preserve">85 cm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</t>
    </r>
  </si>
  <si>
    <r>
      <t xml:space="preserve">Pojemnik do obserwacji owadów z wbudowanymi lupami (szkłami) powiększającymi, siatką pomiarową, otworami wentylacyjnymi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średnica pojemnika: </t>
    </r>
    <r>
      <rPr>
        <sz val="8"/>
        <rFont val="Tahoma"/>
        <family val="2"/>
        <charset val="238"/>
      </rPr>
      <t xml:space="preserve">60 mm                                                                                 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min. 2 sztuki</t>
    </r>
  </si>
  <si>
    <r>
      <t xml:space="preserve">Model serca umieszczony na stojaku / podstawce z któregoewentualnie można go ściągnąć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1:1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Ilość elementów</t>
    </r>
    <r>
      <rPr>
        <sz val="8"/>
        <rFont val="Tahoma"/>
        <family val="2"/>
        <charset val="238"/>
      </rPr>
      <t xml:space="preserve">: min 2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Wymiar:</t>
    </r>
    <r>
      <rPr>
        <sz val="8"/>
        <rFont val="Tahoma"/>
        <family val="2"/>
        <charset val="238"/>
      </rPr>
      <t xml:space="preserve"> naturalny / rzeczywisty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</t>
    </r>
  </si>
  <si>
    <r>
      <t xml:space="preserve">Do jednorazowego użycia, pudrowane, niejałowe                                                                      </t>
    </r>
    <r>
      <rPr>
        <b/>
        <sz val="8"/>
        <rFont val="Tahoma"/>
        <family val="2"/>
        <charset val="238"/>
      </rPr>
      <t xml:space="preserve">Surowiec: </t>
    </r>
    <r>
      <rPr>
        <sz val="8"/>
        <rFont val="Tahoma"/>
        <family val="2"/>
        <charset val="238"/>
      </rPr>
      <t xml:space="preserve">lateks z kauczuku naturalnego lub polichlorek winylu                                 
</t>
    </r>
    <r>
      <rPr>
        <b/>
        <sz val="8"/>
        <rFont val="Tahoma"/>
        <family val="2"/>
        <charset val="238"/>
      </rPr>
      <t xml:space="preserve">Środek pudrujący: </t>
    </r>
    <r>
      <rPr>
        <sz val="8"/>
        <rFont val="Tahoma"/>
        <family val="2"/>
        <charset val="238"/>
      </rPr>
      <t xml:space="preserve">skrobia kukurydziana                                                             
</t>
    </r>
    <r>
      <rPr>
        <b/>
        <sz val="8"/>
        <rFont val="Tahoma"/>
        <family val="2"/>
        <charset val="238"/>
      </rPr>
      <t>Rozmiar:</t>
    </r>
    <r>
      <rPr>
        <sz val="8"/>
        <rFont val="Tahoma"/>
        <family val="2"/>
        <charset val="238"/>
      </rPr>
      <t xml:space="preserve"> M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100 sztuk</t>
    </r>
  </si>
  <si>
    <r>
      <t xml:space="preserve">Jodyna roztwór wodny 3%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>500 ml</t>
    </r>
  </si>
  <si>
    <t>Oferujemy dostawę niżej wymienionych pomcy dydaktycznych i sprzętu za następujące kwoty:</t>
  </si>
  <si>
    <r>
      <t>Powierzchnia projekcyjna:</t>
    </r>
    <r>
      <rPr>
        <sz val="8"/>
        <rFont val="Tahoma"/>
        <family val="2"/>
        <charset val="238"/>
      </rPr>
      <t xml:space="preserve"> biała matowa                                                                              
Rozwijanie elektryczne                                                                                                                                     
Sterowanie pilotem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Sposób montażu:</t>
    </r>
    <r>
      <rPr>
        <sz val="8"/>
        <rFont val="Tahoma"/>
        <family val="2"/>
        <charset val="238"/>
      </rPr>
      <t xml:space="preserve"> ścienny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4:3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Szerokość powierzchni projekcyjnej:</t>
    </r>
    <r>
      <rPr>
        <sz val="8"/>
        <rFont val="Tahoma"/>
        <family val="2"/>
        <charset val="238"/>
      </rPr>
      <t xml:space="preserve"> min 195,0 cm                                                                 
</t>
    </r>
    <r>
      <rPr>
        <b/>
        <sz val="8"/>
        <rFont val="Tahoma"/>
        <family val="2"/>
        <charset val="238"/>
      </rPr>
      <t>Wysokość powierzchni projekcyjnej:</t>
    </r>
    <r>
      <rPr>
        <sz val="8"/>
        <rFont val="Tahoma"/>
        <family val="2"/>
        <charset val="238"/>
      </rPr>
      <t xml:space="preserve"> min 146,2 cm                                                                        
Przedmiot obejmuje również montaż</t>
    </r>
  </si>
  <si>
    <r>
      <t>Typ matrycy:</t>
    </r>
    <r>
      <rPr>
        <sz val="8"/>
        <rFont val="Tahoma"/>
        <family val="2"/>
        <charset val="238"/>
      </rPr>
      <t xml:space="preserve"> podświetlenie: LED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Procesor:</t>
    </r>
    <r>
      <rPr>
        <sz val="8"/>
        <rFont val="Tahoma"/>
        <family val="2"/>
        <charset val="238"/>
      </rPr>
      <t xml:space="preserve"> min. 4-rdzeniowy, min. 4-wątkowy, bazowa częstotliwość procesora min. 1,6 GHz, 
Cache min. 6 MB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RAM:</t>
    </r>
    <r>
      <rPr>
        <sz val="8"/>
        <rFont val="Tahoma"/>
        <family val="2"/>
        <charset val="238"/>
      </rPr>
      <t xml:space="preserve"> min. 8 GB, liczba slotów RAM (ogółem/wolne) 2/1                                                                                          
</t>
    </r>
    <r>
      <rPr>
        <b/>
        <sz val="8"/>
        <rFont val="Tahoma"/>
        <family val="2"/>
        <charset val="238"/>
      </rPr>
      <t>Pojemność dysku:</t>
    </r>
    <r>
      <rPr>
        <sz val="8"/>
        <rFont val="Tahoma"/>
        <family val="2"/>
        <charset val="238"/>
      </rPr>
      <t xml:space="preserve"> min. 240 GB,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Technologia dysku:</t>
    </r>
    <r>
      <rPr>
        <sz val="8"/>
        <rFont val="Tahoma"/>
        <family val="2"/>
        <charset val="238"/>
      </rPr>
      <t xml:space="preserve"> SSD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Karta graficzna:</t>
    </r>
    <r>
      <rPr>
        <sz val="8"/>
        <rFont val="Tahoma"/>
        <family val="2"/>
        <charset val="238"/>
      </rPr>
      <t xml:space="preserve"> częstotliwość podstawowa układu graficznego min. 300 MHz                                                                                                
</t>
    </r>
    <r>
      <rPr>
        <b/>
        <sz val="8"/>
        <rFont val="Tahoma"/>
        <family val="2"/>
        <charset val="238"/>
      </rPr>
      <t>Obsługa:</t>
    </r>
    <r>
      <rPr>
        <sz val="8"/>
        <rFont val="Tahoma"/>
        <family val="2"/>
        <charset val="238"/>
      </rPr>
      <t xml:space="preserve"> min. 4K 60Hz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karty graficznej:</t>
    </r>
    <r>
      <rPr>
        <sz val="8"/>
        <rFont val="Tahoma"/>
        <family val="2"/>
        <charset val="238"/>
      </rPr>
      <t xml:space="preserve"> współdzielona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Napęd optyczny:</t>
    </r>
    <r>
      <rPr>
        <sz val="8"/>
        <rFont val="Tahoma"/>
        <family val="2"/>
        <charset val="238"/>
      </rPr>
      <t xml:space="preserve"> nagrywarka DVD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Komunikacja:</t>
    </r>
    <r>
      <rPr>
        <sz val="8"/>
        <rFont val="Tahoma"/>
        <family val="2"/>
        <charset val="238"/>
      </rPr>
      <t xml:space="preserve"> bluetooth, LAN (RJ-45), WiFi                                                                                        
</t>
    </r>
    <r>
      <rPr>
        <b/>
        <sz val="8"/>
        <rFont val="Tahoma"/>
        <family val="2"/>
        <charset val="238"/>
      </rPr>
      <t>Interfejsy:</t>
    </r>
    <r>
      <rPr>
        <sz val="8"/>
        <rFont val="Tahoma"/>
        <family val="2"/>
        <charset val="238"/>
      </rPr>
      <t xml:space="preserve"> USB 2.0, USB 3.0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Wyjścia/wejścia obrazu:</t>
    </r>
    <r>
      <rPr>
        <sz val="8"/>
        <rFont val="Tahoma"/>
        <family val="2"/>
        <charset val="238"/>
      </rPr>
      <t xml:space="preserve"> D-Sub / VGA, HDMI                                                               
</t>
    </r>
    <r>
      <rPr>
        <b/>
        <sz val="8"/>
        <rFont val="Tahoma"/>
        <family val="2"/>
        <charset val="238"/>
      </rPr>
      <t>Wyjścia/wejścia dźwięku:</t>
    </r>
    <r>
      <rPr>
        <sz val="8"/>
        <rFont val="Tahoma"/>
        <family val="2"/>
        <charset val="238"/>
      </rPr>
      <t xml:space="preserve"> słuchawkowe/mikrofonowe (Combo)                                                                                         
</t>
    </r>
    <r>
      <rPr>
        <b/>
        <sz val="8"/>
        <rFont val="Tahoma"/>
        <family val="2"/>
        <charset val="238"/>
      </rPr>
      <t>Porty USB:</t>
    </r>
    <r>
      <rPr>
        <sz val="8"/>
        <rFont val="Tahoma"/>
        <family val="2"/>
        <charset val="238"/>
      </rPr>
      <t xml:space="preserve"> 1 x USB 2.0, 2 x min. USB 3.0                                                                                                     
</t>
    </r>
    <r>
      <rPr>
        <b/>
        <sz val="8"/>
        <rFont val="Tahoma"/>
        <family val="2"/>
        <charset val="238"/>
      </rPr>
      <t>Złącze karty pamięci:</t>
    </r>
    <r>
      <rPr>
        <sz val="8"/>
        <rFont val="Tahoma"/>
        <family val="2"/>
        <charset val="238"/>
      </rPr>
      <t xml:space="preserve"> SD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Wyposażenie/funkcje:</t>
    </r>
    <r>
      <rPr>
        <sz val="8"/>
        <rFont val="Tahoma"/>
        <family val="2"/>
        <charset val="238"/>
      </rPr>
      <t xml:space="preserve"> czytnik kart pamięci, kamera internetowa, wbudowane głośniki 
stereo, wbudowany mikrofon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System operacyjny:</t>
    </r>
    <r>
      <rPr>
        <sz val="8"/>
        <rFont val="Tahoma"/>
        <family val="2"/>
        <charset val="238"/>
      </rPr>
      <t xml:space="preserve"> z rodziny Windows</t>
    </r>
  </si>
  <si>
    <r>
      <t xml:space="preserve">Krążek Secchiego przyrząd do pomiaru przezroczystości wody z uchwytem do zaczepiania linki i z ciężarkiem.                                                                                                                              
Dodatkowe wyposażenie: linka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</t>
    </r>
    <r>
      <rPr>
        <sz val="8"/>
        <rFont val="Tahoma"/>
        <family val="2"/>
        <charset val="238"/>
      </rPr>
      <t xml:space="preserve"> </t>
    </r>
    <r>
      <rPr>
        <b/>
        <sz val="8"/>
        <rFont val="Tahoma"/>
        <family val="2"/>
        <charset val="238"/>
      </rPr>
      <t>krążka</t>
    </r>
    <r>
      <rPr>
        <sz val="8"/>
        <rFont val="Tahoma"/>
        <family val="2"/>
        <charset val="238"/>
      </rPr>
      <t xml:space="preserve">: max. 25  mm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 sztuczne</t>
    </r>
  </si>
  <si>
    <r>
      <t xml:space="preserve">Model szkieletu ryby naturalnej wielkości umieszczony na podstawie lub zatopiony w tworzywie; zawiera opis wraz z oznaczeniem poszczególnych elementów budowy szkieletu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</si>
  <si>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ptaka naturalnej wielkości umieszczony na podstawie lub zatopiony w tworzywie; zawiera opis wraz z oznaczeniem elementów budowy szkieletu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</si>
  <si>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Fantom dziecięcy manekin ratowniczy do nauki pierwszej pomocy z ruchoma żuchwą i wymiennymi drogami oddechowymi umieszczony w torbie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obsługi:</t>
    </r>
    <r>
      <rPr>
        <sz val="8"/>
        <rFont val="Tahoma"/>
        <family val="2"/>
        <charset val="238"/>
      </rPr>
      <t xml:space="preserve"> język polski</t>
    </r>
  </si>
  <si>
    <r>
      <t xml:space="preserve">Pojemnik do obserwacji owadów z wbudowanymi lupami (szkłami) powiększającymi, miarką pomiarową, otworami wentylacyjnymi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 3 sztuki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</si>
  <si>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</si>
  <si>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 xml:space="preserve">Zestaw preparatów mikroskopowych – co żyje w kropli wody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    
Zestaw umieszczony opakowaniu</t>
    </r>
  </si>
  <si>
    <r>
      <t xml:space="preserve">Zestaw preparatów mikroskopowych – przyroda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
Zestaw umieszczony opakowaniu</t>
    </r>
  </si>
  <si>
    <r>
      <t>Materiał (rodzaj) taśmy</t>
    </r>
    <r>
      <rPr>
        <sz val="8"/>
        <rFont val="Tahoma"/>
        <family val="2"/>
        <charset val="238"/>
      </rPr>
      <t xml:space="preserve">: włókno szklane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 xml:space="preserve">: tworzywo sztuczne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3 m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 taśmy:</t>
    </r>
    <r>
      <rPr>
        <sz val="8"/>
        <rFont val="Tahoma"/>
        <family val="2"/>
        <charset val="238"/>
      </rPr>
      <t xml:space="preserve"> składana korbka</t>
    </r>
  </si>
  <si>
    <r>
      <t xml:space="preserve">Waga szalkowa z tworzywa wraz z min 25 odważnikami (metalowymi i plastikowymi) o różnej wadze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wymagania:</t>
    </r>
    <r>
      <rPr>
        <sz val="8"/>
        <rFont val="Tahoma"/>
        <family val="2"/>
        <charset val="238"/>
      </rPr>
      <t xml:space="preserve"> cztery wymienne szalki, głębokie kalibrowanie</t>
    </r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</si>
  <si>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</si>
  <si>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</si>
  <si>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pałeczek do elektryzowania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pałeczki:</t>
    </r>
    <r>
      <rPr>
        <sz val="8"/>
        <rFont val="Tahoma"/>
        <family val="2"/>
        <charset val="238"/>
      </rPr>
      <t xml:space="preserve"> 30cm</t>
    </r>
  </si>
  <si>
    <r>
      <t>Zakres napięcia</t>
    </r>
    <r>
      <rPr>
        <sz val="8"/>
        <rFont val="Tahoma"/>
        <family val="2"/>
        <charset val="238"/>
      </rPr>
      <t xml:space="preserve">: od min. 3 V do max. 9 V,                                                                               
</t>
    </r>
    <r>
      <rPr>
        <b/>
        <sz val="8"/>
        <rFont val="Tahoma"/>
        <family val="2"/>
        <charset val="238"/>
      </rPr>
      <t>Minimalna prędkość:</t>
    </r>
    <r>
      <rPr>
        <sz val="8"/>
        <rFont val="Tahoma"/>
        <family val="2"/>
        <charset val="238"/>
      </rPr>
      <t xml:space="preserve"> 7400 obr./min.</t>
    </r>
  </si>
  <si>
    <r>
      <t xml:space="preserve">Zestaw soczewek wraz ze stojakiem.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soczewki</t>
    </r>
    <r>
      <rPr>
        <sz val="8"/>
        <rFont val="Tahoma"/>
        <family val="2"/>
        <charset val="238"/>
      </rPr>
      <t xml:space="preserve">: szkło;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minimum 6 różnych soczewek                                                                                   
Zestaw umieszczony w opakowanu.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</si>
  <si>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 xml:space="preserve">Kształt: </t>
    </r>
    <r>
      <rPr>
        <sz val="8"/>
        <rFont val="Tahoma"/>
        <family val="2"/>
        <charset val="238"/>
      </rPr>
      <t xml:space="preserve">trójkąt równoboczny                                                                                       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akryl lub szkło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</si>
  <si>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</si>
  <si>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Pojemnik próżniowy z pompką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 1 litr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</si>
  <si>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Latarka LED o dużej mocy ze wskaźnikiem laserowym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światła:</t>
    </r>
    <r>
      <rPr>
        <sz val="8"/>
        <rFont val="Tahoma"/>
        <family val="2"/>
        <charset val="238"/>
      </rPr>
      <t xml:space="preserve"> LED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Kolor lasera:</t>
    </r>
    <r>
      <rPr>
        <sz val="8"/>
        <rFont val="Tahoma"/>
        <family val="2"/>
        <charset val="238"/>
      </rPr>
      <t xml:space="preserve"> czerwony</t>
    </r>
  </si>
  <si>
    <r>
      <t xml:space="preserve">Zestaw skał i minerałów o minimalnej wielkości 25 mm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min. 50 sztuk                                                                                                                         
Zestaw umieszczony opakowaniu</t>
    </r>
  </si>
  <si>
    <r>
      <t xml:space="preserve">Zestaw probówek ze statywem:Probówka bakteriologiczna z prostym brzegiem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sodowo – wapniowe lub borokrzemowe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probówki: </t>
    </r>
    <r>
      <rPr>
        <sz val="8"/>
        <rFont val="Tahoma"/>
        <family val="2"/>
        <charset val="238"/>
      </rPr>
      <t>min.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16 mm, max. 25 mm Statyw (stojak) na ww. probówki: min. 6 
otworów i min. 6 kołeczków do osuszania                                                                              
</t>
    </r>
    <r>
      <rPr>
        <b/>
        <sz val="8"/>
        <rFont val="Tahoma"/>
        <family val="2"/>
        <charset val="238"/>
      </rPr>
      <t>Średnica otworu:</t>
    </r>
    <r>
      <rPr>
        <sz val="8"/>
        <rFont val="Tahoma"/>
        <family val="2"/>
        <charset val="238"/>
      </rPr>
      <t xml:space="preserve"> min. 16 mm, max. 25 mm (średnica otworu musi pozwalać na 
umieszczenie w niej zaoferowanej probówki)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</si>
  <si>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Palnik gazowy z regulacja płomieniaPaliwo: gaz propan / butan                                                                                      
</t>
    </r>
    <r>
      <rPr>
        <b/>
        <sz val="8"/>
        <rFont val="Tahoma"/>
        <family val="2"/>
        <charset val="238"/>
      </rPr>
      <t>Minimalna temperatura płomienia:</t>
    </r>
    <r>
      <rPr>
        <sz val="8"/>
        <rFont val="Tahoma"/>
        <family val="2"/>
        <charset val="238"/>
      </rPr>
      <t xml:space="preserve"> 1100°C</t>
    </r>
  </si>
  <si>
    <r>
      <t xml:space="preserve">Termos z izolacja próżniową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nierdzewna,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750 ml </t>
    </r>
  </si>
  <si>
    <r>
      <t xml:space="preserve">Listwa zasilająca z elastyczno – ruchomymi połączeniami z ochroną przed przepięciem                                                                                           
</t>
    </r>
    <r>
      <rPr>
        <b/>
        <sz val="8"/>
        <rFont val="Tahoma"/>
        <family val="2"/>
        <charset val="238"/>
      </rPr>
      <t>Minimalna liczba gniazd zasilających:</t>
    </r>
    <r>
      <rPr>
        <sz val="8"/>
        <rFont val="Tahoma"/>
        <family val="2"/>
        <charset val="238"/>
      </rPr>
      <t xml:space="preserve"> 5                                                                          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1,5 m </t>
    </r>
  </si>
  <si>
    <r>
      <t xml:space="preserve">Globus konturowy bez nazw z zaznaczonymi konturami kontynentów, granic państw itp. z możliwością pisania ścieralnymi flamastrami (suchościeralnymi mazakami)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tak (mapa polityczna)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</si>
  <si>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145 x140 cm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>do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1:500 000 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     
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</si>
  <si>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120 cm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
Skala: </t>
    </r>
    <r>
      <rPr>
        <sz val="8"/>
        <rFont val="Tahoma"/>
        <family val="2"/>
        <charset val="238"/>
      </rPr>
      <t xml:space="preserve">do 1: 7 mln;                                                                                         
</t>
    </r>
    <r>
      <rPr>
        <b/>
        <sz val="8"/>
        <rFont val="Tahoma"/>
        <family val="2"/>
        <charset val="238"/>
      </rPr>
      <t>Oprawa: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</si>
  <si>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Typ mapy: </t>
    </r>
    <r>
      <rPr>
        <sz val="8"/>
        <rFont val="Tahoma"/>
        <family val="2"/>
        <charset val="238"/>
      </rPr>
      <t>ścienna</t>
    </r>
    <r>
      <rPr>
        <b/>
        <sz val="8"/>
        <rFont val="Tahoma"/>
        <family val="2"/>
        <charset val="238"/>
      </rPr>
      <t xml:space="preserve">
Rodzaj mapy: </t>
    </r>
    <r>
      <rPr>
        <sz val="8"/>
        <rFont val="Tahoma"/>
        <family val="2"/>
        <charset val="238"/>
      </rPr>
      <t>dwustronna</t>
    </r>
    <r>
      <rPr>
        <b/>
        <sz val="8"/>
        <rFont val="Tahoma"/>
        <family val="2"/>
        <charset val="238"/>
      </rPr>
      <t xml:space="preserve">
Minimalne wymiary: </t>
    </r>
    <r>
      <rPr>
        <sz val="8"/>
        <rFont val="Tahoma"/>
        <family val="2"/>
        <charset val="238"/>
      </rPr>
      <t>160 cm x 114 cm</t>
    </r>
    <r>
      <rPr>
        <b/>
        <sz val="8"/>
        <rFont val="Tahoma"/>
        <family val="2"/>
        <charset val="238"/>
      </rPr>
      <t xml:space="preserve">
Skala: </t>
    </r>
    <r>
      <rPr>
        <sz val="8"/>
        <rFont val="Tahoma"/>
        <family val="2"/>
        <charset val="238"/>
      </rPr>
      <t>do 1:24 mln</t>
    </r>
    <r>
      <rPr>
        <b/>
        <sz val="8"/>
        <rFont val="Tahoma"/>
        <family val="2"/>
        <charset val="238"/>
      </rPr>
      <t xml:space="preserve">
Oprawa: </t>
    </r>
    <r>
      <rPr>
        <sz val="8"/>
        <rFont val="Tahoma"/>
        <family val="2"/>
        <charset val="238"/>
      </rPr>
      <t xml:space="preserve">plastikowa lub drewniana lub metalowa (min. dwa boki) z zawieszką, mapa 
dwustronnie laminowana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Wersja językowa: </t>
    </r>
    <r>
      <rPr>
        <sz val="8"/>
        <rFont val="Tahoma"/>
        <family val="2"/>
        <charset val="238"/>
      </rPr>
      <t>język polski</t>
    </r>
  </si>
  <si>
    <r>
      <t xml:space="preserve">Model szkieletu człowieka z ruchomymi elementami (kończyny górne i dolne) umieszczonym na statywie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1:2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85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</si>
  <si>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Książka (przewodnik / leksykon) o tematyce roślin i zwierząt, zawierający opisy wraz ze zdjęciami różnych gatunków roślin i zwierząt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</si>
  <si>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 / przewodnik) zawierająca opisy, ilustracje i zdjęcia  różnych gatunków owadów występujących w przyrodzie.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</si>
  <si>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(atlas) przedstawiająca opisy, ilustracje lub fotografie różnych gatunków zwierząt chronionych w Polsce.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</si>
  <si>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 / poradnik) opisująca różne gatunki roślin chronionych w Polsce wraz z ilustracjami, zdjęciami i rysunkami.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</si>
  <si>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Teczka typu ofertówka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typu PCV                                                                               
</t>
    </r>
    <r>
      <rPr>
        <b/>
        <sz val="8"/>
        <rFont val="Tahoma"/>
        <family val="2"/>
        <charset val="238"/>
      </rPr>
      <t>Minimanlna ilość sztuk</t>
    </r>
    <r>
      <rPr>
        <sz val="8"/>
        <rFont val="Tahoma"/>
        <family val="2"/>
        <charset val="238"/>
      </rPr>
      <t xml:space="preserve">: 50                                                 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A4</t>
    </r>
  </si>
  <si>
    <r>
      <t xml:space="preserve">Kolorowe magnesy.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magnesu:</t>
    </r>
    <r>
      <rPr>
        <sz val="8"/>
        <rFont val="Tahoma"/>
        <family val="2"/>
        <charset val="238"/>
      </rPr>
      <t xml:space="preserve"> 20 mm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60 sztuk                                                                                                                   
Zestaw umieszczony opakowaniu</t>
    </r>
  </si>
  <si>
    <r>
      <t xml:space="preserve">Matematyczne gry dydaktyczne i logiczne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np.: zestaw kart i gier planszowych</t>
    </r>
  </si>
  <si>
    <r>
      <t xml:space="preserve">Model szkieletu człowieka naturalnej wielkości, na ruchomym stojaku z możliwością demontażu czaszki i kończyn górnych i dolnych; ruchoma żuchwa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1:1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170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</si>
  <si>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Termometr szklany bezrtęciowy.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Wypełnienie: </t>
    </r>
    <r>
      <rPr>
        <sz val="8"/>
        <rFont val="Tahoma"/>
        <family val="2"/>
        <charset val="238"/>
      </rPr>
      <t xml:space="preserve">cieczowe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-10 do + 110 0C                                                                               
</t>
    </r>
    <r>
      <rPr>
        <b/>
        <sz val="8"/>
        <rFont val="Tahoma"/>
        <family val="2"/>
        <charset val="238"/>
      </rPr>
      <t>Minimalne długość całkowita:</t>
    </r>
    <r>
      <rPr>
        <sz val="8"/>
        <rFont val="Tahoma"/>
        <family val="2"/>
        <charset val="238"/>
      </rPr>
      <t xml:space="preserve"> 270 mm</t>
    </r>
  </si>
  <si>
    <r>
      <t xml:space="preserve">Model przekroju struktury skóry człowieka zamontowany podstawie.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>70 – krotne powiększenie</t>
    </r>
  </si>
  <si>
    <r>
      <t xml:space="preserve">Kompas z zamykaną obudową z igłą zawieszoną w płynie iprzyrządami celowniczymi.                                                                   
</t>
    </r>
    <r>
      <rPr>
        <b/>
        <sz val="8"/>
        <color indexed="8"/>
        <rFont val="Tahoma"/>
        <family val="2"/>
        <charset val="238"/>
      </rPr>
      <t>Minimalna średnica:</t>
    </r>
    <r>
      <rPr>
        <sz val="8"/>
        <color indexed="8"/>
        <rFont val="Tahoma"/>
        <family val="2"/>
        <charset val="238"/>
      </rPr>
      <t xml:space="preserve"> 4,5 cm</t>
    </r>
  </si>
  <si>
    <r>
      <t xml:space="preserve">Mapa świata (ogólnogeograficzna / polityczna)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120 cm 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1:25 mln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</si>
  <si>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Mapa świata (geologia i tektonika)                      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110 cm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do1:37 mln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</si>
  <si>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Typ globusa: </t>
    </r>
    <r>
      <rPr>
        <sz val="8"/>
        <rFont val="Tahoma"/>
        <family val="2"/>
        <charset val="238"/>
      </rPr>
      <t xml:space="preserve">fizyczny  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 kuli:</t>
    </r>
    <r>
      <rPr>
        <sz val="8"/>
        <rFont val="Tahoma"/>
        <family val="2"/>
        <charset val="238"/>
      </rPr>
      <t xml:space="preserve"> min. 22 cm, max. 25 cm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stopka</t>
    </r>
    <r>
      <rPr>
        <sz val="8"/>
        <color indexed="10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i  cięciwa - tworzywo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          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nie</t>
    </r>
  </si>
  <si>
    <r>
      <t xml:space="preserve">Typ globusa: </t>
    </r>
    <r>
      <rPr>
        <sz val="8"/>
        <rFont val="Tahoma"/>
        <family val="2"/>
        <charset val="238"/>
      </rPr>
      <t xml:space="preserve">fizyczny,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42 cm,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polska                   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nie</t>
    </r>
  </si>
  <si>
    <r>
      <t xml:space="preserve">Zestaw preparatów biologicznych: tkanek roślinnych i zwierzęcych zapakowanych w pudełko                                                                                                                                            
</t>
    </r>
    <r>
      <rPr>
        <b/>
        <sz val="8"/>
        <color indexed="8"/>
        <rFont val="Tahoma"/>
        <family val="2"/>
        <charset val="238"/>
      </rPr>
      <t>Wersja językowa:</t>
    </r>
    <r>
      <rPr>
        <sz val="8"/>
        <color indexed="8"/>
        <rFont val="Tahoma"/>
        <family val="2"/>
        <charset val="238"/>
      </rPr>
      <t xml:space="preserve"> język polski                                                                                      
</t>
    </r>
    <r>
      <rPr>
        <b/>
        <sz val="8"/>
        <color indexed="8"/>
        <rFont val="Tahoma"/>
        <family val="2"/>
        <charset val="238"/>
      </rPr>
      <t>Ilość preparatów:</t>
    </r>
    <r>
      <rPr>
        <sz val="8"/>
        <color indexed="8"/>
        <rFont val="Tahoma"/>
        <family val="2"/>
        <charset val="238"/>
      </rPr>
      <t xml:space="preserve"> min. 50 sztuk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</si>
  <si>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
cm 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</si>
</sst>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b/>
      <sz val="7"/>
      <name val="Tahoma"/>
      <family val="2"/>
      <charset val="238"/>
    </font>
    <font>
      <b/>
      <sz val="8"/>
      <color indexed="8"/>
      <name val="Tahoma"/>
      <family val="2"/>
      <charset val="238"/>
    </font>
    <font>
      <i/>
      <sz val="8"/>
      <name val="Tahoma"/>
      <family val="2"/>
      <charset val="238"/>
    </font>
    <font>
      <sz val="7"/>
      <name val="Tahoma"/>
      <family val="2"/>
      <charset val="238"/>
    </font>
    <font>
      <b/>
      <sz val="11"/>
      <color indexed="12"/>
      <name val="Tahoma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rgb="FF0000FF"/>
      <name val="Tahoma"/>
      <family val="2"/>
      <charset val="238"/>
    </font>
    <font>
      <b/>
      <sz val="11"/>
      <color indexed="12"/>
      <name val="Comic Sans MS"/>
      <family val="4"/>
      <charset val="238"/>
    </font>
    <font>
      <sz val="8"/>
      <color indexed="10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3" fillId="8" borderId="18" xfId="0" applyFont="1" applyFill="1" applyBorder="1" applyAlignment="1" applyProtection="1">
      <alignment horizontal="center" vertical="center" wrapText="1"/>
    </xf>
    <xf numFmtId="0" fontId="3" fillId="8" borderId="19" xfId="0" applyFont="1" applyFill="1" applyBorder="1" applyAlignment="1" applyProtection="1">
      <alignment horizontal="center" vertical="center" wrapText="1"/>
    </xf>
    <xf numFmtId="0" fontId="3" fillId="8" borderId="20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 wrapText="1"/>
    </xf>
    <xf numFmtId="0" fontId="5" fillId="5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vertical="center" wrapText="1"/>
    </xf>
    <xf numFmtId="0" fontId="6" fillId="0" borderId="17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4" borderId="25" xfId="0" applyFont="1" applyFill="1" applyBorder="1" applyAlignment="1" applyProtection="1">
      <alignment vertical="center" wrapText="1"/>
    </xf>
    <xf numFmtId="0" fontId="6" fillId="0" borderId="31" xfId="0" applyFont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vertical="center" wrapText="1"/>
    </xf>
    <xf numFmtId="0" fontId="6" fillId="0" borderId="3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9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8" borderId="2" xfId="0" applyFont="1" applyFill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4" borderId="0" xfId="0" applyFill="1" applyProtection="1"/>
    <xf numFmtId="0" fontId="6" fillId="0" borderId="27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vertical="center" wrapText="1"/>
    </xf>
    <xf numFmtId="0" fontId="6" fillId="4" borderId="27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vertical="center" wrapText="1"/>
    </xf>
    <xf numFmtId="0" fontId="8" fillId="4" borderId="3" xfId="0" applyFont="1" applyFill="1" applyBorder="1" applyAlignment="1" applyProtection="1">
      <alignment vertical="center" wrapText="1"/>
    </xf>
    <xf numFmtId="0" fontId="10" fillId="5" borderId="3" xfId="0" applyFont="1" applyFill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horizontal="center" vertical="center" wrapText="1"/>
    </xf>
    <xf numFmtId="0" fontId="6" fillId="0" borderId="29" xfId="0" applyFont="1" applyBorder="1" applyAlignment="1" applyProtection="1">
      <alignment horizontal="center" vertical="center"/>
    </xf>
    <xf numFmtId="0" fontId="10" fillId="5" borderId="17" xfId="0" applyFont="1" applyFill="1" applyBorder="1" applyAlignment="1" applyProtection="1">
      <alignment vertical="center" wrapText="1"/>
    </xf>
    <xf numFmtId="0" fontId="6" fillId="5" borderId="17" xfId="0" applyFont="1" applyFill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vertical="center"/>
    </xf>
    <xf numFmtId="0" fontId="6" fillId="5" borderId="13" xfId="0" applyFont="1" applyFill="1" applyBorder="1" applyAlignment="1" applyProtection="1">
      <alignment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vertical="center" wrapText="1"/>
    </xf>
    <xf numFmtId="0" fontId="6" fillId="5" borderId="17" xfId="0" applyFont="1" applyFill="1" applyBorder="1" applyAlignment="1" applyProtection="1">
      <alignment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</xf>
    <xf numFmtId="0" fontId="10" fillId="0" borderId="13" xfId="0" applyNumberFormat="1" applyFont="1" applyFill="1" applyBorder="1" applyAlignment="1" applyProtection="1">
      <alignment horizontal="left" vertical="center" wrapText="1"/>
    </xf>
    <xf numFmtId="0" fontId="6" fillId="0" borderId="13" xfId="0" applyFont="1" applyBorder="1" applyAlignment="1" applyProtection="1">
      <alignment horizontal="left" vertical="center" wrapText="1"/>
    </xf>
    <xf numFmtId="0" fontId="6" fillId="0" borderId="13" xfId="0" applyNumberFormat="1" applyFont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vertical="center" wrapText="1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6" fillId="0" borderId="17" xfId="0" applyFont="1" applyBorder="1" applyAlignment="1" applyProtection="1">
      <alignment horizontal="center" vertical="center"/>
    </xf>
    <xf numFmtId="0" fontId="6" fillId="0" borderId="17" xfId="0" applyNumberFormat="1" applyFont="1" applyFill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2" fontId="8" fillId="3" borderId="0" xfId="0" applyNumberFormat="1" applyFont="1" applyFill="1" applyBorder="1" applyAlignment="1" applyProtection="1">
      <alignment horizontal="center" vertical="center" wrapText="1"/>
    </xf>
    <xf numFmtId="10" fontId="6" fillId="4" borderId="0" xfId="0" applyNumberFormat="1" applyFont="1" applyFill="1" applyBorder="1" applyAlignment="1" applyProtection="1">
      <alignment horizontal="center" vertical="center"/>
    </xf>
    <xf numFmtId="2" fontId="6" fillId="4" borderId="0" xfId="0" applyNumberFormat="1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6" fillId="5" borderId="15" xfId="0" applyFont="1" applyFill="1" applyBorder="1" applyAlignment="1" applyProtection="1">
      <alignment vertical="center" wrapText="1"/>
    </xf>
    <xf numFmtId="4" fontId="6" fillId="4" borderId="32" xfId="0" applyNumberFormat="1" applyFont="1" applyFill="1" applyBorder="1" applyAlignment="1" applyProtection="1">
      <alignment horizontal="center" vertical="center"/>
      <protection locked="0"/>
    </xf>
    <xf numFmtId="9" fontId="6" fillId="4" borderId="32" xfId="0" applyNumberFormat="1" applyFont="1" applyFill="1" applyBorder="1" applyAlignment="1" applyProtection="1">
      <alignment horizontal="center" vertical="center"/>
      <protection locked="0"/>
    </xf>
    <xf numFmtId="4" fontId="6" fillId="4" borderId="3" xfId="0" applyNumberFormat="1" applyFont="1" applyFill="1" applyBorder="1" applyProtection="1">
      <protection locked="0"/>
    </xf>
    <xf numFmtId="4" fontId="6" fillId="4" borderId="17" xfId="0" applyNumberFormat="1" applyFont="1" applyFill="1" applyBorder="1" applyProtection="1">
      <protection locked="0"/>
    </xf>
    <xf numFmtId="9" fontId="6" fillId="4" borderId="3" xfId="0" applyNumberFormat="1" applyFont="1" applyFill="1" applyBorder="1" applyAlignment="1" applyProtection="1">
      <alignment horizontal="center" vertical="center"/>
      <protection locked="0"/>
    </xf>
    <xf numFmtId="9" fontId="6" fillId="4" borderId="17" xfId="0" applyNumberFormat="1" applyFont="1" applyFill="1" applyBorder="1" applyAlignment="1" applyProtection="1">
      <alignment horizontal="center" vertical="center"/>
      <protection locked="0"/>
    </xf>
    <xf numFmtId="0" fontId="10" fillId="0" borderId="17" xfId="0" applyNumberFormat="1" applyFont="1" applyFill="1" applyBorder="1" applyAlignment="1" applyProtection="1">
      <alignment horizontal="left" vertical="center" wrapText="1"/>
    </xf>
    <xf numFmtId="0" fontId="8" fillId="0" borderId="17" xfId="0" applyFont="1" applyBorder="1" applyAlignment="1" applyProtection="1">
      <alignment vertical="center" wrapText="1"/>
    </xf>
    <xf numFmtId="0" fontId="6" fillId="0" borderId="17" xfId="0" applyNumberFormat="1" applyFont="1" applyBorder="1" applyAlignment="1" applyProtection="1">
      <alignment horizontal="center" vertical="center" wrapText="1"/>
    </xf>
    <xf numFmtId="4" fontId="6" fillId="4" borderId="13" xfId="0" applyNumberFormat="1" applyFont="1" applyFill="1" applyBorder="1" applyProtection="1">
      <protection locked="0"/>
    </xf>
    <xf numFmtId="9" fontId="6" fillId="4" borderId="13" xfId="0" applyNumberFormat="1" applyFont="1" applyFill="1" applyBorder="1" applyAlignment="1" applyProtection="1">
      <alignment horizontal="center" vertical="center"/>
      <protection locked="0"/>
    </xf>
    <xf numFmtId="4" fontId="6" fillId="4" borderId="25" xfId="0" applyNumberFormat="1" applyFont="1" applyFill="1" applyBorder="1" applyProtection="1">
      <protection locked="0"/>
    </xf>
    <xf numFmtId="9" fontId="6" fillId="4" borderId="25" xfId="0" applyNumberFormat="1" applyFont="1" applyFill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 applyProtection="1">
      <alignment vertical="center" wrapText="1"/>
    </xf>
    <xf numFmtId="0" fontId="6" fillId="4" borderId="3" xfId="0" applyFont="1" applyFill="1" applyBorder="1" applyAlignment="1" applyProtection="1">
      <alignment vertical="center" wrapText="1"/>
    </xf>
    <xf numFmtId="0" fontId="10" fillId="0" borderId="3" xfId="0" applyNumberFormat="1" applyFont="1" applyFill="1" applyBorder="1" applyAlignment="1" applyProtection="1">
      <alignment vertical="center" wrapText="1"/>
    </xf>
    <xf numFmtId="4" fontId="8" fillId="3" borderId="25" xfId="0" applyNumberFormat="1" applyFont="1" applyFill="1" applyBorder="1" applyAlignment="1" applyProtection="1">
      <alignment horizontal="center" vertical="center" wrapText="1"/>
    </xf>
    <xf numFmtId="4" fontId="8" fillId="3" borderId="3" xfId="0" applyNumberFormat="1" applyFont="1" applyFill="1" applyBorder="1" applyAlignment="1" applyProtection="1">
      <alignment horizontal="center" vertical="center" wrapText="1"/>
    </xf>
    <xf numFmtId="4" fontId="8" fillId="3" borderId="17" xfId="0" applyNumberFormat="1" applyFont="1" applyFill="1" applyBorder="1" applyAlignment="1" applyProtection="1">
      <alignment horizontal="center" vertical="center" wrapText="1"/>
    </xf>
    <xf numFmtId="4" fontId="8" fillId="3" borderId="13" xfId="0" applyNumberFormat="1" applyFont="1" applyFill="1" applyBorder="1" applyAlignment="1" applyProtection="1">
      <alignment horizontal="center" vertical="center" wrapText="1"/>
    </xf>
    <xf numFmtId="4" fontId="6" fillId="3" borderId="3" xfId="0" applyNumberFormat="1" applyFont="1" applyFill="1" applyBorder="1" applyAlignment="1" applyProtection="1">
      <alignment horizontal="center" vertical="center" wrapText="1"/>
    </xf>
    <xf numFmtId="4" fontId="8" fillId="3" borderId="32" xfId="0" applyNumberFormat="1" applyFont="1" applyFill="1" applyBorder="1" applyAlignment="1" applyProtection="1">
      <alignment horizontal="center" vertical="center" wrapText="1"/>
    </xf>
    <xf numFmtId="4" fontId="6" fillId="4" borderId="32" xfId="0" applyNumberFormat="1" applyFont="1" applyFill="1" applyBorder="1" applyAlignment="1" applyProtection="1">
      <alignment horizontal="center" vertical="center"/>
    </xf>
    <xf numFmtId="4" fontId="6" fillId="4" borderId="33" xfId="0" applyNumberFormat="1" applyFont="1" applyFill="1" applyBorder="1" applyAlignment="1" applyProtection="1">
      <alignment horizontal="center" vertical="center"/>
    </xf>
    <xf numFmtId="4" fontId="6" fillId="4" borderId="13" xfId="0" applyNumberFormat="1" applyFont="1" applyFill="1" applyBorder="1" applyAlignment="1" applyProtection="1">
      <alignment horizontal="center" vertical="center"/>
    </xf>
    <xf numFmtId="4" fontId="6" fillId="4" borderId="35" xfId="0" applyNumberFormat="1" applyFont="1" applyFill="1" applyBorder="1" applyAlignment="1" applyProtection="1">
      <alignment horizontal="center" vertical="center"/>
    </xf>
    <xf numFmtId="4" fontId="6" fillId="4" borderId="3" xfId="0" applyNumberFormat="1" applyFont="1" applyFill="1" applyBorder="1" applyAlignment="1" applyProtection="1">
      <alignment horizontal="center" vertical="center"/>
    </xf>
    <xf numFmtId="4" fontId="6" fillId="4" borderId="28" xfId="0" applyNumberFormat="1" applyFont="1" applyFill="1" applyBorder="1" applyAlignment="1" applyProtection="1">
      <alignment horizontal="center" vertical="center"/>
    </xf>
    <xf numFmtId="4" fontId="6" fillId="4" borderId="17" xfId="0" applyNumberFormat="1" applyFont="1" applyFill="1" applyBorder="1" applyAlignment="1" applyProtection="1">
      <alignment horizontal="center" vertical="center"/>
    </xf>
    <xf numFmtId="4" fontId="6" fillId="4" borderId="30" xfId="0" applyNumberFormat="1" applyFont="1" applyFill="1" applyBorder="1" applyAlignment="1" applyProtection="1">
      <alignment horizontal="center" vertical="center"/>
    </xf>
    <xf numFmtId="4" fontId="6" fillId="4" borderId="25" xfId="0" applyNumberFormat="1" applyFont="1" applyFill="1" applyBorder="1" applyAlignment="1" applyProtection="1">
      <alignment horizontal="center" vertical="center"/>
    </xf>
    <xf numFmtId="4" fontId="6" fillId="4" borderId="26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left" vertical="center" wrapText="1"/>
    </xf>
    <xf numFmtId="0" fontId="15" fillId="2" borderId="21" xfId="0" applyFont="1" applyFill="1" applyBorder="1" applyAlignment="1" applyProtection="1">
      <alignment horizontal="center" vertical="center" wrapText="1"/>
    </xf>
    <xf numFmtId="0" fontId="15" fillId="2" borderId="22" xfId="0" applyFont="1" applyFill="1" applyBorder="1" applyAlignment="1" applyProtection="1">
      <alignment horizontal="center" vertical="center" wrapText="1"/>
    </xf>
    <xf numFmtId="0" fontId="15" fillId="2" borderId="23" xfId="0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6" xfId="0" applyFont="1" applyFill="1" applyBorder="1" applyAlignment="1" applyProtection="1">
      <alignment horizontal="center" vertical="center" wrapText="1"/>
    </xf>
    <xf numFmtId="0" fontId="4" fillId="9" borderId="14" xfId="0" applyFont="1" applyFill="1" applyBorder="1" applyAlignment="1" applyProtection="1">
      <alignment horizontal="center" vertical="center" wrapText="1"/>
    </xf>
    <xf numFmtId="0" fontId="4" fillId="9" borderId="15" xfId="0" applyFont="1" applyFill="1" applyBorder="1" applyAlignment="1" applyProtection="1">
      <alignment horizontal="center" vertical="center" wrapText="1"/>
    </xf>
    <xf numFmtId="0" fontId="4" fillId="9" borderId="16" xfId="0" applyFont="1" applyFill="1" applyBorder="1" applyAlignment="1" applyProtection="1">
      <alignment horizontal="center" vertical="center" wrapText="1"/>
    </xf>
    <xf numFmtId="4" fontId="13" fillId="6" borderId="9" xfId="0" applyNumberFormat="1" applyFont="1" applyFill="1" applyBorder="1" applyAlignment="1" applyProtection="1">
      <alignment horizontal="center" vertical="center" wrapText="1"/>
      <protection locked="0"/>
    </xf>
    <xf numFmtId="4" fontId="13" fillId="6" borderId="12" xfId="0" applyNumberFormat="1" applyFont="1" applyFill="1" applyBorder="1" applyAlignment="1" applyProtection="1">
      <alignment horizontal="center" vertical="center" wrapText="1"/>
      <protection locked="0"/>
    </xf>
    <xf numFmtId="4" fontId="13" fillId="6" borderId="9" xfId="0" applyNumberFormat="1" applyFont="1" applyFill="1" applyBorder="1" applyAlignment="1" applyProtection="1">
      <alignment horizontal="center" vertical="center" wrapText="1"/>
    </xf>
    <xf numFmtId="4" fontId="13" fillId="6" borderId="12" xfId="0" applyNumberFormat="1" applyFont="1" applyFill="1" applyBorder="1" applyAlignment="1" applyProtection="1">
      <alignment horizontal="center" vertical="center" wrapText="1"/>
    </xf>
    <xf numFmtId="0" fontId="13" fillId="6" borderId="7" xfId="0" applyFont="1" applyFill="1" applyBorder="1" applyAlignment="1" applyProtection="1">
      <alignment horizontal="center" vertical="center" wrapText="1"/>
    </xf>
    <xf numFmtId="0" fontId="13" fillId="6" borderId="8" xfId="0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 vertical="center" wrapText="1"/>
    </xf>
    <xf numFmtId="0" fontId="13" fillId="6" borderId="11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2"/>
  <sheetViews>
    <sheetView tabSelected="1" zoomScale="92" zoomScaleNormal="92" zoomScalePageLayoutView="90" workbookViewId="0">
      <selection activeCell="C114" sqref="C114"/>
    </sheetView>
  </sheetViews>
  <sheetFormatPr defaultColWidth="9.140625" defaultRowHeight="12.75" x14ac:dyDescent="0.2"/>
  <cols>
    <col min="1" max="1" width="4.7109375" style="24" customWidth="1"/>
    <col min="2" max="2" width="38.42578125" style="24" customWidth="1"/>
    <col min="3" max="3" width="61.42578125" style="24" customWidth="1"/>
    <col min="4" max="4" width="10.7109375" style="24" customWidth="1"/>
    <col min="5" max="5" width="13.7109375" style="24" customWidth="1"/>
    <col min="6" max="6" width="10.7109375" style="24" customWidth="1"/>
    <col min="7" max="7" width="13.7109375" style="24" customWidth="1"/>
    <col min="8" max="8" width="10.7109375" style="24" customWidth="1"/>
    <col min="9" max="10" width="15.7109375" style="24" customWidth="1"/>
    <col min="11" max="16384" width="9.140625" style="24"/>
  </cols>
  <sheetData>
    <row r="1" spans="1:10" ht="13.5" thickBot="1" x14ac:dyDescent="0.25">
      <c r="I1" s="25" t="s">
        <v>151</v>
      </c>
    </row>
    <row r="2" spans="1:10" s="26" customFormat="1" ht="55.15" customHeight="1" thickTop="1" thickBot="1" x14ac:dyDescent="0.25">
      <c r="A2" s="108" t="s">
        <v>158</v>
      </c>
      <c r="B2" s="109"/>
      <c r="C2" s="109"/>
      <c r="D2" s="109"/>
      <c r="E2" s="109"/>
      <c r="F2" s="109"/>
      <c r="G2" s="109"/>
      <c r="H2" s="109"/>
      <c r="I2" s="109"/>
      <c r="J2" s="110"/>
    </row>
    <row r="3" spans="1:10" s="26" customFormat="1" ht="27.75" customHeight="1" thickTop="1" thickBot="1" x14ac:dyDescent="0.25">
      <c r="A3" s="107" t="s">
        <v>166</v>
      </c>
      <c r="B3" s="107"/>
      <c r="C3" s="107"/>
      <c r="D3" s="107"/>
      <c r="E3" s="107"/>
      <c r="F3" s="107"/>
      <c r="G3" s="107"/>
      <c r="H3" s="27"/>
    </row>
    <row r="4" spans="1:10" ht="46.5" customHeight="1" thickBot="1" x14ac:dyDescent="0.25">
      <c r="A4" s="28" t="s">
        <v>0</v>
      </c>
      <c r="B4" s="28" t="s">
        <v>5</v>
      </c>
      <c r="C4" s="28" t="s">
        <v>97</v>
      </c>
      <c r="D4" s="28" t="s">
        <v>3</v>
      </c>
      <c r="E4" s="28" t="s">
        <v>144</v>
      </c>
      <c r="F4" s="28" t="s">
        <v>4</v>
      </c>
      <c r="G4" s="28" t="s">
        <v>145</v>
      </c>
      <c r="H4" s="1" t="s">
        <v>146</v>
      </c>
      <c r="I4" s="2" t="s">
        <v>147</v>
      </c>
      <c r="J4" s="3" t="s">
        <v>148</v>
      </c>
    </row>
    <row r="5" spans="1:10" ht="19.5" customHeight="1" thickBot="1" x14ac:dyDescent="0.25">
      <c r="A5" s="29">
        <v>1</v>
      </c>
      <c r="B5" s="30">
        <v>2</v>
      </c>
      <c r="C5" s="30">
        <v>3</v>
      </c>
      <c r="D5" s="30">
        <v>4</v>
      </c>
      <c r="E5" s="30">
        <v>5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</row>
    <row r="6" spans="1:10" ht="20.25" customHeight="1" thickBot="1" x14ac:dyDescent="0.25">
      <c r="A6" s="111" t="s">
        <v>106</v>
      </c>
      <c r="B6" s="112"/>
      <c r="C6" s="112"/>
      <c r="D6" s="112"/>
      <c r="E6" s="112"/>
      <c r="F6" s="112"/>
      <c r="G6" s="112"/>
      <c r="H6" s="112"/>
      <c r="I6" s="112"/>
      <c r="J6" s="113"/>
    </row>
    <row r="7" spans="1:10" s="34" customFormat="1" ht="154.5" customHeight="1" x14ac:dyDescent="0.2">
      <c r="A7" s="31">
        <v>1</v>
      </c>
      <c r="B7" s="32" t="s">
        <v>18</v>
      </c>
      <c r="C7" s="20" t="s">
        <v>125</v>
      </c>
      <c r="D7" s="33" t="s">
        <v>1</v>
      </c>
      <c r="E7" s="85"/>
      <c r="F7" s="33">
        <v>1</v>
      </c>
      <c r="G7" s="90">
        <f>ROUNDUP((E7*F7),2)</f>
        <v>0</v>
      </c>
      <c r="H7" s="86"/>
      <c r="I7" s="104">
        <f t="shared" ref="I7" si="0">G7*H7</f>
        <v>0</v>
      </c>
      <c r="J7" s="105">
        <f t="shared" ref="J7" si="1">G7+I7</f>
        <v>0</v>
      </c>
    </row>
    <row r="8" spans="1:10" s="34" customFormat="1" ht="78.75" customHeight="1" x14ac:dyDescent="0.2">
      <c r="A8" s="35">
        <v>2</v>
      </c>
      <c r="B8" s="36" t="s">
        <v>57</v>
      </c>
      <c r="C8" s="10" t="s">
        <v>126</v>
      </c>
      <c r="D8" s="37" t="s">
        <v>1</v>
      </c>
      <c r="E8" s="76"/>
      <c r="F8" s="37">
        <v>1</v>
      </c>
      <c r="G8" s="91">
        <f t="shared" ref="G8:G67" si="2">ROUNDUP((E8*F8),2)</f>
        <v>0</v>
      </c>
      <c r="H8" s="78"/>
      <c r="I8" s="100">
        <f t="shared" ref="I8:I67" si="3">G8*H8</f>
        <v>0</v>
      </c>
      <c r="J8" s="101">
        <f t="shared" ref="J8:J67" si="4">G8+I8</f>
        <v>0</v>
      </c>
    </row>
    <row r="9" spans="1:10" s="34" customFormat="1" ht="90" customHeight="1" x14ac:dyDescent="0.2">
      <c r="A9" s="35">
        <v>3</v>
      </c>
      <c r="B9" s="36" t="s">
        <v>58</v>
      </c>
      <c r="C9" s="10" t="s">
        <v>167</v>
      </c>
      <c r="D9" s="37" t="s">
        <v>1</v>
      </c>
      <c r="E9" s="76"/>
      <c r="F9" s="37">
        <v>1</v>
      </c>
      <c r="G9" s="91">
        <f t="shared" si="2"/>
        <v>0</v>
      </c>
      <c r="H9" s="78"/>
      <c r="I9" s="100">
        <f t="shared" si="3"/>
        <v>0</v>
      </c>
      <c r="J9" s="101">
        <f t="shared" si="4"/>
        <v>0</v>
      </c>
    </row>
    <row r="10" spans="1:10" s="34" customFormat="1" ht="222" customHeight="1" x14ac:dyDescent="0.2">
      <c r="A10" s="35">
        <v>4</v>
      </c>
      <c r="B10" s="36" t="s">
        <v>19</v>
      </c>
      <c r="C10" s="10" t="s">
        <v>168</v>
      </c>
      <c r="D10" s="37" t="s">
        <v>75</v>
      </c>
      <c r="E10" s="76"/>
      <c r="F10" s="37">
        <v>1</v>
      </c>
      <c r="G10" s="91">
        <f t="shared" si="2"/>
        <v>0</v>
      </c>
      <c r="H10" s="78"/>
      <c r="I10" s="100">
        <f t="shared" si="3"/>
        <v>0</v>
      </c>
      <c r="J10" s="101">
        <f t="shared" si="4"/>
        <v>0</v>
      </c>
    </row>
    <row r="11" spans="1:10" s="34" customFormat="1" ht="59.25" customHeight="1" x14ac:dyDescent="0.2">
      <c r="A11" s="35">
        <v>5</v>
      </c>
      <c r="B11" s="38" t="s">
        <v>21</v>
      </c>
      <c r="C11" s="11" t="s">
        <v>169</v>
      </c>
      <c r="D11" s="19" t="s">
        <v>75</v>
      </c>
      <c r="E11" s="76"/>
      <c r="F11" s="37">
        <v>1</v>
      </c>
      <c r="G11" s="91">
        <f t="shared" si="2"/>
        <v>0</v>
      </c>
      <c r="H11" s="78"/>
      <c r="I11" s="100">
        <f t="shared" si="3"/>
        <v>0</v>
      </c>
      <c r="J11" s="101">
        <f t="shared" si="4"/>
        <v>0</v>
      </c>
    </row>
    <row r="12" spans="1:10" s="34" customFormat="1" ht="49.7" customHeight="1" x14ac:dyDescent="0.2">
      <c r="A12" s="35" t="s">
        <v>127</v>
      </c>
      <c r="B12" s="125" t="s">
        <v>22</v>
      </c>
      <c r="C12" s="11" t="s">
        <v>170</v>
      </c>
      <c r="D12" s="19" t="s">
        <v>75</v>
      </c>
      <c r="E12" s="76"/>
      <c r="F12" s="37">
        <v>1</v>
      </c>
      <c r="G12" s="91">
        <f t="shared" si="2"/>
        <v>0</v>
      </c>
      <c r="H12" s="78"/>
      <c r="I12" s="100">
        <f t="shared" si="3"/>
        <v>0</v>
      </c>
      <c r="J12" s="101">
        <f t="shared" si="4"/>
        <v>0</v>
      </c>
    </row>
    <row r="13" spans="1:10" s="34" customFormat="1" ht="50.25" customHeight="1" x14ac:dyDescent="0.2">
      <c r="A13" s="35" t="s">
        <v>128</v>
      </c>
      <c r="B13" s="125"/>
      <c r="C13" s="11" t="s">
        <v>132</v>
      </c>
      <c r="D13" s="19" t="s">
        <v>75</v>
      </c>
      <c r="E13" s="76"/>
      <c r="F13" s="37">
        <v>1</v>
      </c>
      <c r="G13" s="91">
        <f t="shared" si="2"/>
        <v>0</v>
      </c>
      <c r="H13" s="78"/>
      <c r="I13" s="100">
        <f t="shared" si="3"/>
        <v>0</v>
      </c>
      <c r="J13" s="101">
        <f t="shared" si="4"/>
        <v>0</v>
      </c>
    </row>
    <row r="14" spans="1:10" s="34" customFormat="1" ht="49.7" customHeight="1" x14ac:dyDescent="0.2">
      <c r="A14" s="35" t="s">
        <v>129</v>
      </c>
      <c r="B14" s="125"/>
      <c r="C14" s="11" t="s">
        <v>133</v>
      </c>
      <c r="D14" s="19" t="s">
        <v>75</v>
      </c>
      <c r="E14" s="76"/>
      <c r="F14" s="37">
        <v>1</v>
      </c>
      <c r="G14" s="91">
        <f t="shared" si="2"/>
        <v>0</v>
      </c>
      <c r="H14" s="78"/>
      <c r="I14" s="100">
        <f t="shared" si="3"/>
        <v>0</v>
      </c>
      <c r="J14" s="101">
        <f t="shared" si="4"/>
        <v>0</v>
      </c>
    </row>
    <row r="15" spans="1:10" s="34" customFormat="1" ht="44.45" customHeight="1" x14ac:dyDescent="0.2">
      <c r="A15" s="35" t="s">
        <v>130</v>
      </c>
      <c r="B15" s="125"/>
      <c r="C15" s="11" t="s">
        <v>171</v>
      </c>
      <c r="D15" s="19" t="s">
        <v>75</v>
      </c>
      <c r="E15" s="76"/>
      <c r="F15" s="37">
        <v>1</v>
      </c>
      <c r="G15" s="91">
        <f t="shared" si="2"/>
        <v>0</v>
      </c>
      <c r="H15" s="78"/>
      <c r="I15" s="100">
        <f t="shared" si="3"/>
        <v>0</v>
      </c>
      <c r="J15" s="101">
        <f t="shared" si="4"/>
        <v>0</v>
      </c>
    </row>
    <row r="16" spans="1:10" s="34" customFormat="1" ht="48.75" customHeight="1" x14ac:dyDescent="0.2">
      <c r="A16" s="35" t="s">
        <v>131</v>
      </c>
      <c r="B16" s="125"/>
      <c r="C16" s="11" t="s">
        <v>134</v>
      </c>
      <c r="D16" s="19" t="s">
        <v>75</v>
      </c>
      <c r="E16" s="76"/>
      <c r="F16" s="37">
        <v>1</v>
      </c>
      <c r="G16" s="91">
        <f t="shared" si="2"/>
        <v>0</v>
      </c>
      <c r="H16" s="78"/>
      <c r="I16" s="100">
        <f t="shared" si="3"/>
        <v>0</v>
      </c>
      <c r="J16" s="101">
        <f t="shared" si="4"/>
        <v>0</v>
      </c>
    </row>
    <row r="17" spans="1:10" s="34" customFormat="1" ht="48.75" customHeight="1" x14ac:dyDescent="0.2">
      <c r="A17" s="35">
        <v>7</v>
      </c>
      <c r="B17" s="38" t="s">
        <v>23</v>
      </c>
      <c r="C17" s="11" t="s">
        <v>172</v>
      </c>
      <c r="D17" s="37" t="s">
        <v>1</v>
      </c>
      <c r="E17" s="76"/>
      <c r="F17" s="37">
        <v>1</v>
      </c>
      <c r="G17" s="91">
        <f t="shared" si="2"/>
        <v>0</v>
      </c>
      <c r="H17" s="78"/>
      <c r="I17" s="100">
        <f t="shared" si="3"/>
        <v>0</v>
      </c>
      <c r="J17" s="101">
        <f t="shared" si="4"/>
        <v>0</v>
      </c>
    </row>
    <row r="18" spans="1:10" s="34" customFormat="1" ht="79.5" customHeight="1" x14ac:dyDescent="0.2">
      <c r="A18" s="39">
        <v>8</v>
      </c>
      <c r="B18" s="38" t="s">
        <v>24</v>
      </c>
      <c r="C18" s="40" t="s">
        <v>122</v>
      </c>
      <c r="D18" s="37" t="s">
        <v>1</v>
      </c>
      <c r="E18" s="76"/>
      <c r="F18" s="37">
        <v>1</v>
      </c>
      <c r="G18" s="91">
        <f t="shared" si="2"/>
        <v>0</v>
      </c>
      <c r="H18" s="78"/>
      <c r="I18" s="100">
        <f t="shared" si="3"/>
        <v>0</v>
      </c>
      <c r="J18" s="101">
        <f t="shared" si="4"/>
        <v>0</v>
      </c>
    </row>
    <row r="19" spans="1:10" s="34" customFormat="1" ht="47.25" customHeight="1" x14ac:dyDescent="0.2">
      <c r="A19" s="35">
        <v>9</v>
      </c>
      <c r="B19" s="38" t="s">
        <v>59</v>
      </c>
      <c r="C19" s="11" t="s">
        <v>173</v>
      </c>
      <c r="D19" s="37" t="s">
        <v>1</v>
      </c>
      <c r="E19" s="76"/>
      <c r="F19" s="37">
        <v>1</v>
      </c>
      <c r="G19" s="91">
        <f t="shared" si="2"/>
        <v>0</v>
      </c>
      <c r="H19" s="78"/>
      <c r="I19" s="100">
        <f t="shared" si="3"/>
        <v>0</v>
      </c>
      <c r="J19" s="101">
        <f t="shared" si="4"/>
        <v>0</v>
      </c>
    </row>
    <row r="20" spans="1:10" s="34" customFormat="1" ht="46.5" customHeight="1" x14ac:dyDescent="0.2">
      <c r="A20" s="39">
        <v>10</v>
      </c>
      <c r="B20" s="18" t="s">
        <v>25</v>
      </c>
      <c r="C20" s="12" t="s">
        <v>174</v>
      </c>
      <c r="D20" s="37" t="s">
        <v>1</v>
      </c>
      <c r="E20" s="76"/>
      <c r="F20" s="37">
        <v>1</v>
      </c>
      <c r="G20" s="91">
        <f t="shared" si="2"/>
        <v>0</v>
      </c>
      <c r="H20" s="78"/>
      <c r="I20" s="100">
        <f t="shared" si="3"/>
        <v>0</v>
      </c>
      <c r="J20" s="101">
        <f t="shared" si="4"/>
        <v>0</v>
      </c>
    </row>
    <row r="21" spans="1:10" s="34" customFormat="1" ht="38.25" customHeight="1" x14ac:dyDescent="0.2">
      <c r="A21" s="35">
        <v>11</v>
      </c>
      <c r="B21" s="38" t="s">
        <v>47</v>
      </c>
      <c r="C21" s="11" t="s">
        <v>175</v>
      </c>
      <c r="D21" s="19" t="s">
        <v>2</v>
      </c>
      <c r="E21" s="76"/>
      <c r="F21" s="37">
        <v>1</v>
      </c>
      <c r="G21" s="91">
        <f t="shared" si="2"/>
        <v>0</v>
      </c>
      <c r="H21" s="78"/>
      <c r="I21" s="100">
        <f t="shared" si="3"/>
        <v>0</v>
      </c>
      <c r="J21" s="101">
        <f t="shared" si="4"/>
        <v>0</v>
      </c>
    </row>
    <row r="22" spans="1:10" s="34" customFormat="1" ht="39.75" customHeight="1" x14ac:dyDescent="0.2">
      <c r="A22" s="35">
        <v>12</v>
      </c>
      <c r="B22" s="38" t="s">
        <v>48</v>
      </c>
      <c r="C22" s="11" t="s">
        <v>176</v>
      </c>
      <c r="D22" s="19" t="s">
        <v>2</v>
      </c>
      <c r="E22" s="76"/>
      <c r="F22" s="37">
        <v>1</v>
      </c>
      <c r="G22" s="91">
        <f t="shared" si="2"/>
        <v>0</v>
      </c>
      <c r="H22" s="78"/>
      <c r="I22" s="100">
        <f t="shared" si="3"/>
        <v>0</v>
      </c>
      <c r="J22" s="101">
        <f t="shared" si="4"/>
        <v>0</v>
      </c>
    </row>
    <row r="23" spans="1:10" s="34" customFormat="1" ht="51" customHeight="1" x14ac:dyDescent="0.2">
      <c r="A23" s="35">
        <v>13</v>
      </c>
      <c r="B23" s="38" t="s">
        <v>60</v>
      </c>
      <c r="C23" s="10" t="s">
        <v>177</v>
      </c>
      <c r="D23" s="19" t="s">
        <v>75</v>
      </c>
      <c r="E23" s="76"/>
      <c r="F23" s="37">
        <v>1</v>
      </c>
      <c r="G23" s="91">
        <f t="shared" si="2"/>
        <v>0</v>
      </c>
      <c r="H23" s="78"/>
      <c r="I23" s="100">
        <f t="shared" si="3"/>
        <v>0</v>
      </c>
      <c r="J23" s="101">
        <f t="shared" si="4"/>
        <v>0</v>
      </c>
    </row>
    <row r="24" spans="1:10" s="34" customFormat="1" ht="37.5" customHeight="1" x14ac:dyDescent="0.2">
      <c r="A24" s="39">
        <v>14</v>
      </c>
      <c r="B24" s="38" t="s">
        <v>26</v>
      </c>
      <c r="C24" s="14" t="s">
        <v>121</v>
      </c>
      <c r="D24" s="37" t="s">
        <v>1</v>
      </c>
      <c r="E24" s="76"/>
      <c r="F24" s="37">
        <v>1</v>
      </c>
      <c r="G24" s="91">
        <f t="shared" si="2"/>
        <v>0</v>
      </c>
      <c r="H24" s="78"/>
      <c r="I24" s="100">
        <f t="shared" si="3"/>
        <v>0</v>
      </c>
      <c r="J24" s="101">
        <f t="shared" si="4"/>
        <v>0</v>
      </c>
    </row>
    <row r="25" spans="1:10" s="34" customFormat="1" ht="50.25" customHeight="1" x14ac:dyDescent="0.2">
      <c r="A25" s="39">
        <v>15</v>
      </c>
      <c r="B25" s="38" t="s">
        <v>27</v>
      </c>
      <c r="C25" s="41" t="s">
        <v>112</v>
      </c>
      <c r="D25" s="37" t="s">
        <v>1</v>
      </c>
      <c r="E25" s="76"/>
      <c r="F25" s="37">
        <v>1</v>
      </c>
      <c r="G25" s="91">
        <f t="shared" si="2"/>
        <v>0</v>
      </c>
      <c r="H25" s="78"/>
      <c r="I25" s="100">
        <f t="shared" si="3"/>
        <v>0</v>
      </c>
      <c r="J25" s="101">
        <f t="shared" si="4"/>
        <v>0</v>
      </c>
    </row>
    <row r="26" spans="1:10" s="34" customFormat="1" ht="69.75" customHeight="1" x14ac:dyDescent="0.2">
      <c r="A26" s="39">
        <v>16</v>
      </c>
      <c r="B26" s="38" t="s">
        <v>28</v>
      </c>
      <c r="C26" s="41" t="s">
        <v>135</v>
      </c>
      <c r="D26" s="37" t="s">
        <v>1</v>
      </c>
      <c r="E26" s="76"/>
      <c r="F26" s="37">
        <v>1</v>
      </c>
      <c r="G26" s="91">
        <f t="shared" si="2"/>
        <v>0</v>
      </c>
      <c r="H26" s="78"/>
      <c r="I26" s="100">
        <f t="shared" si="3"/>
        <v>0</v>
      </c>
      <c r="J26" s="101">
        <f t="shared" si="4"/>
        <v>0</v>
      </c>
    </row>
    <row r="27" spans="1:10" s="34" customFormat="1" ht="38.25" customHeight="1" x14ac:dyDescent="0.2">
      <c r="A27" s="35">
        <v>17</v>
      </c>
      <c r="B27" s="38" t="s">
        <v>61</v>
      </c>
      <c r="C27" s="11" t="s">
        <v>178</v>
      </c>
      <c r="D27" s="37" t="s">
        <v>1</v>
      </c>
      <c r="E27" s="76"/>
      <c r="F27" s="37">
        <v>1</v>
      </c>
      <c r="G27" s="91">
        <f t="shared" si="2"/>
        <v>0</v>
      </c>
      <c r="H27" s="78"/>
      <c r="I27" s="100">
        <f t="shared" si="3"/>
        <v>0</v>
      </c>
      <c r="J27" s="101">
        <f t="shared" si="4"/>
        <v>0</v>
      </c>
    </row>
    <row r="28" spans="1:10" s="34" customFormat="1" ht="39.75" customHeight="1" x14ac:dyDescent="0.2">
      <c r="A28" s="35">
        <v>18</v>
      </c>
      <c r="B28" s="38" t="s">
        <v>29</v>
      </c>
      <c r="C28" s="11" t="s">
        <v>179</v>
      </c>
      <c r="D28" s="37" t="s">
        <v>1</v>
      </c>
      <c r="E28" s="76"/>
      <c r="F28" s="37">
        <v>1</v>
      </c>
      <c r="G28" s="91">
        <f t="shared" si="2"/>
        <v>0</v>
      </c>
      <c r="H28" s="78"/>
      <c r="I28" s="100">
        <f t="shared" si="3"/>
        <v>0</v>
      </c>
      <c r="J28" s="101">
        <f t="shared" si="4"/>
        <v>0</v>
      </c>
    </row>
    <row r="29" spans="1:10" s="34" customFormat="1" ht="27" customHeight="1" x14ac:dyDescent="0.2">
      <c r="A29" s="35">
        <v>19</v>
      </c>
      <c r="B29" s="38" t="s">
        <v>30</v>
      </c>
      <c r="C29" s="11" t="s">
        <v>136</v>
      </c>
      <c r="D29" s="37" t="s">
        <v>1</v>
      </c>
      <c r="E29" s="76"/>
      <c r="F29" s="37">
        <v>1</v>
      </c>
      <c r="G29" s="91">
        <f t="shared" si="2"/>
        <v>0</v>
      </c>
      <c r="H29" s="78"/>
      <c r="I29" s="100">
        <f t="shared" si="3"/>
        <v>0</v>
      </c>
      <c r="J29" s="101">
        <f t="shared" si="4"/>
        <v>0</v>
      </c>
    </row>
    <row r="30" spans="1:10" s="34" customFormat="1" ht="54" customHeight="1" x14ac:dyDescent="0.2">
      <c r="A30" s="35">
        <v>20</v>
      </c>
      <c r="B30" s="38" t="s">
        <v>31</v>
      </c>
      <c r="C30" s="11" t="s">
        <v>180</v>
      </c>
      <c r="D30" s="37" t="s">
        <v>1</v>
      </c>
      <c r="E30" s="76"/>
      <c r="F30" s="37">
        <v>1</v>
      </c>
      <c r="G30" s="91">
        <f t="shared" si="2"/>
        <v>0</v>
      </c>
      <c r="H30" s="78"/>
      <c r="I30" s="100">
        <f t="shared" si="3"/>
        <v>0</v>
      </c>
      <c r="J30" s="101">
        <f t="shared" si="4"/>
        <v>0</v>
      </c>
    </row>
    <row r="31" spans="1:10" s="34" customFormat="1" ht="48.2" customHeight="1" x14ac:dyDescent="0.2">
      <c r="A31" s="39">
        <v>21</v>
      </c>
      <c r="B31" s="38" t="s">
        <v>32</v>
      </c>
      <c r="C31" s="41" t="s">
        <v>113</v>
      </c>
      <c r="D31" s="19" t="s">
        <v>2</v>
      </c>
      <c r="E31" s="76"/>
      <c r="F31" s="37">
        <v>1</v>
      </c>
      <c r="G31" s="91">
        <f t="shared" si="2"/>
        <v>0</v>
      </c>
      <c r="H31" s="78"/>
      <c r="I31" s="100">
        <f t="shared" si="3"/>
        <v>0</v>
      </c>
      <c r="J31" s="101">
        <f t="shared" si="4"/>
        <v>0</v>
      </c>
    </row>
    <row r="32" spans="1:10" s="34" customFormat="1" ht="42.75" customHeight="1" x14ac:dyDescent="0.2">
      <c r="A32" s="35">
        <v>22</v>
      </c>
      <c r="B32" s="38" t="s">
        <v>49</v>
      </c>
      <c r="C32" s="13" t="s">
        <v>181</v>
      </c>
      <c r="D32" s="19" t="s">
        <v>2</v>
      </c>
      <c r="E32" s="76"/>
      <c r="F32" s="37">
        <v>1</v>
      </c>
      <c r="G32" s="91">
        <f t="shared" si="2"/>
        <v>0</v>
      </c>
      <c r="H32" s="78"/>
      <c r="I32" s="100">
        <f t="shared" si="3"/>
        <v>0</v>
      </c>
      <c r="J32" s="101">
        <f t="shared" si="4"/>
        <v>0</v>
      </c>
    </row>
    <row r="33" spans="1:10" s="34" customFormat="1" ht="29.25" customHeight="1" x14ac:dyDescent="0.2">
      <c r="A33" s="35">
        <v>23</v>
      </c>
      <c r="B33" s="38" t="s">
        <v>33</v>
      </c>
      <c r="C33" s="10" t="s">
        <v>182</v>
      </c>
      <c r="D33" s="37" t="s">
        <v>1</v>
      </c>
      <c r="E33" s="76"/>
      <c r="F33" s="37">
        <v>1</v>
      </c>
      <c r="G33" s="91">
        <f t="shared" si="2"/>
        <v>0</v>
      </c>
      <c r="H33" s="78"/>
      <c r="I33" s="100">
        <f t="shared" si="3"/>
        <v>0</v>
      </c>
      <c r="J33" s="101">
        <f t="shared" si="4"/>
        <v>0</v>
      </c>
    </row>
    <row r="34" spans="1:10" s="34" customFormat="1" ht="50.25" customHeight="1" x14ac:dyDescent="0.2">
      <c r="A34" s="39">
        <v>24</v>
      </c>
      <c r="B34" s="38" t="s">
        <v>50</v>
      </c>
      <c r="C34" s="41" t="s">
        <v>114</v>
      </c>
      <c r="D34" s="37" t="s">
        <v>2</v>
      </c>
      <c r="E34" s="76"/>
      <c r="F34" s="37">
        <v>1</v>
      </c>
      <c r="G34" s="91">
        <f t="shared" si="2"/>
        <v>0</v>
      </c>
      <c r="H34" s="78"/>
      <c r="I34" s="100">
        <f t="shared" si="3"/>
        <v>0</v>
      </c>
      <c r="J34" s="101">
        <f t="shared" si="4"/>
        <v>0</v>
      </c>
    </row>
    <row r="35" spans="1:10" s="34" customFormat="1" ht="29.25" customHeight="1" x14ac:dyDescent="0.2">
      <c r="A35" s="39">
        <v>25</v>
      </c>
      <c r="B35" s="38" t="s">
        <v>34</v>
      </c>
      <c r="C35" s="40" t="s">
        <v>115</v>
      </c>
      <c r="D35" s="37" t="s">
        <v>1</v>
      </c>
      <c r="E35" s="76"/>
      <c r="F35" s="37">
        <v>1</v>
      </c>
      <c r="G35" s="91">
        <f t="shared" si="2"/>
        <v>0</v>
      </c>
      <c r="H35" s="78"/>
      <c r="I35" s="100">
        <f t="shared" si="3"/>
        <v>0</v>
      </c>
      <c r="J35" s="101">
        <f t="shared" si="4"/>
        <v>0</v>
      </c>
    </row>
    <row r="36" spans="1:10" s="34" customFormat="1" ht="46.5" customHeight="1" x14ac:dyDescent="0.2">
      <c r="A36" s="35">
        <v>26</v>
      </c>
      <c r="B36" s="38" t="s">
        <v>51</v>
      </c>
      <c r="C36" s="11" t="s">
        <v>183</v>
      </c>
      <c r="D36" s="19" t="s">
        <v>2</v>
      </c>
      <c r="E36" s="76"/>
      <c r="F36" s="37">
        <v>1</v>
      </c>
      <c r="G36" s="91">
        <f t="shared" si="2"/>
        <v>0</v>
      </c>
      <c r="H36" s="78"/>
      <c r="I36" s="100">
        <f t="shared" si="3"/>
        <v>0</v>
      </c>
      <c r="J36" s="101">
        <f t="shared" si="4"/>
        <v>0</v>
      </c>
    </row>
    <row r="37" spans="1:10" s="34" customFormat="1" ht="27.75" customHeight="1" x14ac:dyDescent="0.2">
      <c r="A37" s="35">
        <v>27</v>
      </c>
      <c r="B37" s="38" t="s">
        <v>35</v>
      </c>
      <c r="C37" s="11" t="s">
        <v>137</v>
      </c>
      <c r="D37" s="19" t="s">
        <v>75</v>
      </c>
      <c r="E37" s="76"/>
      <c r="F37" s="37">
        <v>1</v>
      </c>
      <c r="G37" s="91">
        <f t="shared" si="2"/>
        <v>0</v>
      </c>
      <c r="H37" s="78"/>
      <c r="I37" s="100">
        <f t="shared" si="3"/>
        <v>0</v>
      </c>
      <c r="J37" s="101">
        <f t="shared" si="4"/>
        <v>0</v>
      </c>
    </row>
    <row r="38" spans="1:10" s="34" customFormat="1" ht="36.75" customHeight="1" x14ac:dyDescent="0.2">
      <c r="A38" s="35">
        <v>28</v>
      </c>
      <c r="B38" s="38" t="s">
        <v>36</v>
      </c>
      <c r="C38" s="11" t="s">
        <v>184</v>
      </c>
      <c r="D38" s="19" t="s">
        <v>75</v>
      </c>
      <c r="E38" s="76"/>
      <c r="F38" s="37">
        <v>1</v>
      </c>
      <c r="G38" s="91">
        <f t="shared" si="2"/>
        <v>0</v>
      </c>
      <c r="H38" s="78"/>
      <c r="I38" s="100">
        <f t="shared" si="3"/>
        <v>0</v>
      </c>
      <c r="J38" s="101">
        <f t="shared" si="4"/>
        <v>0</v>
      </c>
    </row>
    <row r="39" spans="1:10" s="34" customFormat="1" ht="37.5" customHeight="1" x14ac:dyDescent="0.2">
      <c r="A39" s="35">
        <v>29</v>
      </c>
      <c r="B39" s="38" t="s">
        <v>52</v>
      </c>
      <c r="C39" s="12" t="s">
        <v>185</v>
      </c>
      <c r="D39" s="19" t="s">
        <v>2</v>
      </c>
      <c r="E39" s="76"/>
      <c r="F39" s="37">
        <v>1</v>
      </c>
      <c r="G39" s="91">
        <f t="shared" si="2"/>
        <v>0</v>
      </c>
      <c r="H39" s="78"/>
      <c r="I39" s="100">
        <f t="shared" si="3"/>
        <v>0</v>
      </c>
      <c r="J39" s="101">
        <f t="shared" si="4"/>
        <v>0</v>
      </c>
    </row>
    <row r="40" spans="1:10" s="34" customFormat="1" ht="36.75" customHeight="1" x14ac:dyDescent="0.2">
      <c r="A40" s="35">
        <v>30</v>
      </c>
      <c r="B40" s="38" t="s">
        <v>62</v>
      </c>
      <c r="C40" s="11" t="s">
        <v>159</v>
      </c>
      <c r="D40" s="19" t="s">
        <v>2</v>
      </c>
      <c r="E40" s="76"/>
      <c r="F40" s="37">
        <v>1</v>
      </c>
      <c r="G40" s="91">
        <f t="shared" si="2"/>
        <v>0</v>
      </c>
      <c r="H40" s="78"/>
      <c r="I40" s="100">
        <f t="shared" si="3"/>
        <v>0</v>
      </c>
      <c r="J40" s="101">
        <f t="shared" si="4"/>
        <v>0</v>
      </c>
    </row>
    <row r="41" spans="1:10" s="34" customFormat="1" ht="39.75" customHeight="1" x14ac:dyDescent="0.2">
      <c r="A41" s="35">
        <v>31</v>
      </c>
      <c r="B41" s="38" t="s">
        <v>63</v>
      </c>
      <c r="C41" s="11" t="s">
        <v>186</v>
      </c>
      <c r="D41" s="37" t="s">
        <v>1</v>
      </c>
      <c r="E41" s="76"/>
      <c r="F41" s="37">
        <v>1</v>
      </c>
      <c r="G41" s="91">
        <f t="shared" si="2"/>
        <v>0</v>
      </c>
      <c r="H41" s="78"/>
      <c r="I41" s="100">
        <f t="shared" si="3"/>
        <v>0</v>
      </c>
      <c r="J41" s="101">
        <f t="shared" si="4"/>
        <v>0</v>
      </c>
    </row>
    <row r="42" spans="1:10" s="34" customFormat="1" ht="50.25" customHeight="1" x14ac:dyDescent="0.2">
      <c r="A42" s="35">
        <v>32</v>
      </c>
      <c r="B42" s="38" t="s">
        <v>64</v>
      </c>
      <c r="C42" s="11" t="s">
        <v>187</v>
      </c>
      <c r="D42" s="37" t="s">
        <v>1</v>
      </c>
      <c r="E42" s="76"/>
      <c r="F42" s="37">
        <v>1</v>
      </c>
      <c r="G42" s="91">
        <f t="shared" si="2"/>
        <v>0</v>
      </c>
      <c r="H42" s="78"/>
      <c r="I42" s="100">
        <f t="shared" si="3"/>
        <v>0</v>
      </c>
      <c r="J42" s="101">
        <f t="shared" si="4"/>
        <v>0</v>
      </c>
    </row>
    <row r="43" spans="1:10" s="34" customFormat="1" ht="36" customHeight="1" x14ac:dyDescent="0.2">
      <c r="A43" s="35">
        <v>33</v>
      </c>
      <c r="B43" s="38" t="s">
        <v>65</v>
      </c>
      <c r="C43" s="11" t="s">
        <v>188</v>
      </c>
      <c r="D43" s="19" t="s">
        <v>2</v>
      </c>
      <c r="E43" s="76"/>
      <c r="F43" s="37">
        <v>1</v>
      </c>
      <c r="G43" s="91">
        <f t="shared" si="2"/>
        <v>0</v>
      </c>
      <c r="H43" s="78"/>
      <c r="I43" s="100">
        <f t="shared" si="3"/>
        <v>0</v>
      </c>
      <c r="J43" s="101">
        <f t="shared" si="4"/>
        <v>0</v>
      </c>
    </row>
    <row r="44" spans="1:10" s="34" customFormat="1" ht="80.45" customHeight="1" x14ac:dyDescent="0.2">
      <c r="A44" s="39">
        <v>34</v>
      </c>
      <c r="B44" s="38" t="s">
        <v>37</v>
      </c>
      <c r="C44" s="13" t="s">
        <v>189</v>
      </c>
      <c r="D44" s="37" t="s">
        <v>1</v>
      </c>
      <c r="E44" s="76"/>
      <c r="F44" s="37">
        <v>1</v>
      </c>
      <c r="G44" s="91">
        <f t="shared" si="2"/>
        <v>0</v>
      </c>
      <c r="H44" s="78"/>
      <c r="I44" s="100">
        <f t="shared" si="3"/>
        <v>0</v>
      </c>
      <c r="J44" s="101">
        <f t="shared" si="4"/>
        <v>0</v>
      </c>
    </row>
    <row r="45" spans="1:10" s="34" customFormat="1" ht="41.25" customHeight="1" x14ac:dyDescent="0.2">
      <c r="A45" s="35">
        <v>35</v>
      </c>
      <c r="B45" s="38" t="s">
        <v>38</v>
      </c>
      <c r="C45" s="11" t="s">
        <v>149</v>
      </c>
      <c r="D45" s="37" t="s">
        <v>1</v>
      </c>
      <c r="E45" s="76"/>
      <c r="F45" s="37">
        <v>1</v>
      </c>
      <c r="G45" s="91">
        <f t="shared" si="2"/>
        <v>0</v>
      </c>
      <c r="H45" s="78"/>
      <c r="I45" s="100">
        <f t="shared" si="3"/>
        <v>0</v>
      </c>
      <c r="J45" s="101">
        <f t="shared" si="4"/>
        <v>0</v>
      </c>
    </row>
    <row r="46" spans="1:10" s="34" customFormat="1" ht="47.25" customHeight="1" x14ac:dyDescent="0.2">
      <c r="A46" s="39">
        <v>36</v>
      </c>
      <c r="B46" s="38" t="s">
        <v>39</v>
      </c>
      <c r="C46" s="40" t="s">
        <v>116</v>
      </c>
      <c r="D46" s="37" t="s">
        <v>1</v>
      </c>
      <c r="E46" s="76"/>
      <c r="F46" s="37">
        <v>1</v>
      </c>
      <c r="G46" s="91">
        <f t="shared" si="2"/>
        <v>0</v>
      </c>
      <c r="H46" s="78"/>
      <c r="I46" s="100">
        <f t="shared" si="3"/>
        <v>0</v>
      </c>
      <c r="J46" s="101">
        <f t="shared" si="4"/>
        <v>0</v>
      </c>
    </row>
    <row r="47" spans="1:10" s="34" customFormat="1" ht="30.2" customHeight="1" x14ac:dyDescent="0.2">
      <c r="A47" s="39">
        <v>37</v>
      </c>
      <c r="B47" s="38" t="s">
        <v>40</v>
      </c>
      <c r="C47" s="11" t="s">
        <v>190</v>
      </c>
      <c r="D47" s="37" t="s">
        <v>1</v>
      </c>
      <c r="E47" s="76"/>
      <c r="F47" s="37">
        <v>1</v>
      </c>
      <c r="G47" s="91">
        <f t="shared" si="2"/>
        <v>0</v>
      </c>
      <c r="H47" s="78"/>
      <c r="I47" s="100">
        <f t="shared" si="3"/>
        <v>0</v>
      </c>
      <c r="J47" s="101">
        <f t="shared" si="4"/>
        <v>0</v>
      </c>
    </row>
    <row r="48" spans="1:10" s="34" customFormat="1" ht="39.75" customHeight="1" x14ac:dyDescent="0.2">
      <c r="A48" s="39">
        <v>38</v>
      </c>
      <c r="B48" s="38" t="s">
        <v>66</v>
      </c>
      <c r="C48" s="41" t="s">
        <v>117</v>
      </c>
      <c r="D48" s="19" t="s">
        <v>2</v>
      </c>
      <c r="E48" s="76"/>
      <c r="F48" s="37">
        <v>1</v>
      </c>
      <c r="G48" s="91">
        <f t="shared" si="2"/>
        <v>0</v>
      </c>
      <c r="H48" s="78"/>
      <c r="I48" s="100">
        <f t="shared" si="3"/>
        <v>0</v>
      </c>
      <c r="J48" s="101">
        <f t="shared" si="4"/>
        <v>0</v>
      </c>
    </row>
    <row r="49" spans="1:10" s="34" customFormat="1" ht="122.25" customHeight="1" x14ac:dyDescent="0.2">
      <c r="A49" s="35">
        <v>39</v>
      </c>
      <c r="B49" s="38" t="s">
        <v>20</v>
      </c>
      <c r="C49" s="11" t="s">
        <v>143</v>
      </c>
      <c r="D49" s="19" t="s">
        <v>2</v>
      </c>
      <c r="E49" s="76"/>
      <c r="F49" s="37">
        <v>1</v>
      </c>
      <c r="G49" s="91">
        <f t="shared" si="2"/>
        <v>0</v>
      </c>
      <c r="H49" s="78"/>
      <c r="I49" s="100">
        <f t="shared" si="3"/>
        <v>0</v>
      </c>
      <c r="J49" s="101">
        <f t="shared" si="4"/>
        <v>0</v>
      </c>
    </row>
    <row r="50" spans="1:10" s="34" customFormat="1" ht="36.75" customHeight="1" x14ac:dyDescent="0.2">
      <c r="A50" s="35">
        <v>40</v>
      </c>
      <c r="B50" s="38" t="s">
        <v>41</v>
      </c>
      <c r="C50" s="11" t="s">
        <v>191</v>
      </c>
      <c r="D50" s="37" t="s">
        <v>1</v>
      </c>
      <c r="E50" s="76"/>
      <c r="F50" s="37">
        <v>1</v>
      </c>
      <c r="G50" s="91">
        <f t="shared" si="2"/>
        <v>0</v>
      </c>
      <c r="H50" s="78"/>
      <c r="I50" s="100">
        <f t="shared" si="3"/>
        <v>0</v>
      </c>
      <c r="J50" s="101">
        <f t="shared" si="4"/>
        <v>0</v>
      </c>
    </row>
    <row r="51" spans="1:10" s="34" customFormat="1" ht="37.5" customHeight="1" x14ac:dyDescent="0.2">
      <c r="A51" s="35">
        <v>41</v>
      </c>
      <c r="B51" s="38" t="s">
        <v>53</v>
      </c>
      <c r="C51" s="11" t="s">
        <v>192</v>
      </c>
      <c r="D51" s="37" t="s">
        <v>1</v>
      </c>
      <c r="E51" s="76"/>
      <c r="F51" s="37">
        <v>1</v>
      </c>
      <c r="G51" s="91">
        <f t="shared" si="2"/>
        <v>0</v>
      </c>
      <c r="H51" s="78"/>
      <c r="I51" s="100">
        <f t="shared" si="3"/>
        <v>0</v>
      </c>
      <c r="J51" s="101">
        <f t="shared" si="4"/>
        <v>0</v>
      </c>
    </row>
    <row r="52" spans="1:10" s="34" customFormat="1" ht="46.5" customHeight="1" x14ac:dyDescent="0.2">
      <c r="A52" s="35">
        <v>42</v>
      </c>
      <c r="B52" s="42" t="s">
        <v>42</v>
      </c>
      <c r="C52" s="10" t="s">
        <v>152</v>
      </c>
      <c r="D52" s="37" t="s">
        <v>1</v>
      </c>
      <c r="E52" s="76"/>
      <c r="F52" s="43">
        <v>1</v>
      </c>
      <c r="G52" s="91">
        <f t="shared" si="2"/>
        <v>0</v>
      </c>
      <c r="H52" s="78"/>
      <c r="I52" s="100">
        <f t="shared" si="3"/>
        <v>0</v>
      </c>
      <c r="J52" s="101">
        <f t="shared" si="4"/>
        <v>0</v>
      </c>
    </row>
    <row r="53" spans="1:10" s="34" customFormat="1" ht="60" customHeight="1" x14ac:dyDescent="0.2">
      <c r="A53" s="35">
        <v>43</v>
      </c>
      <c r="B53" s="42" t="s">
        <v>43</v>
      </c>
      <c r="C53" s="10" t="s">
        <v>153</v>
      </c>
      <c r="D53" s="37" t="s">
        <v>1</v>
      </c>
      <c r="E53" s="76"/>
      <c r="F53" s="43">
        <v>1</v>
      </c>
      <c r="G53" s="91">
        <f t="shared" si="2"/>
        <v>0</v>
      </c>
      <c r="H53" s="78"/>
      <c r="I53" s="100">
        <f t="shared" si="3"/>
        <v>0</v>
      </c>
      <c r="J53" s="101">
        <f t="shared" si="4"/>
        <v>0</v>
      </c>
    </row>
    <row r="54" spans="1:10" s="34" customFormat="1" ht="50.25" customHeight="1" x14ac:dyDescent="0.2">
      <c r="A54" s="35">
        <v>44</v>
      </c>
      <c r="B54" s="42" t="s">
        <v>154</v>
      </c>
      <c r="C54" s="11" t="s">
        <v>193</v>
      </c>
      <c r="D54" s="37" t="s">
        <v>1</v>
      </c>
      <c r="E54" s="76"/>
      <c r="F54" s="43">
        <v>1</v>
      </c>
      <c r="G54" s="91">
        <f t="shared" si="2"/>
        <v>0</v>
      </c>
      <c r="H54" s="78"/>
      <c r="I54" s="100">
        <f t="shared" si="3"/>
        <v>0</v>
      </c>
      <c r="J54" s="101">
        <f t="shared" si="4"/>
        <v>0</v>
      </c>
    </row>
    <row r="55" spans="1:10" s="34" customFormat="1" ht="80.45" customHeight="1" x14ac:dyDescent="0.2">
      <c r="A55" s="35">
        <v>45</v>
      </c>
      <c r="B55" s="42" t="s">
        <v>67</v>
      </c>
      <c r="C55" s="10" t="s">
        <v>194</v>
      </c>
      <c r="D55" s="37" t="s">
        <v>1</v>
      </c>
      <c r="E55" s="76"/>
      <c r="F55" s="43">
        <v>1</v>
      </c>
      <c r="G55" s="91">
        <f t="shared" si="2"/>
        <v>0</v>
      </c>
      <c r="H55" s="78"/>
      <c r="I55" s="100">
        <f t="shared" si="3"/>
        <v>0</v>
      </c>
      <c r="J55" s="101">
        <f t="shared" si="4"/>
        <v>0</v>
      </c>
    </row>
    <row r="56" spans="1:10" s="34" customFormat="1" ht="81.75" customHeight="1" x14ac:dyDescent="0.2">
      <c r="A56" s="35">
        <v>46</v>
      </c>
      <c r="B56" s="42" t="s">
        <v>68</v>
      </c>
      <c r="C56" s="10" t="s">
        <v>195</v>
      </c>
      <c r="D56" s="37" t="s">
        <v>1</v>
      </c>
      <c r="E56" s="76"/>
      <c r="F56" s="43">
        <v>1</v>
      </c>
      <c r="G56" s="91">
        <f t="shared" si="2"/>
        <v>0</v>
      </c>
      <c r="H56" s="78"/>
      <c r="I56" s="100">
        <f t="shared" si="3"/>
        <v>0</v>
      </c>
      <c r="J56" s="101">
        <f t="shared" si="4"/>
        <v>0</v>
      </c>
    </row>
    <row r="57" spans="1:10" s="34" customFormat="1" ht="79.5" customHeight="1" x14ac:dyDescent="0.2">
      <c r="A57" s="35">
        <v>47</v>
      </c>
      <c r="B57" s="42" t="s">
        <v>69</v>
      </c>
      <c r="C57" s="10" t="s">
        <v>196</v>
      </c>
      <c r="D57" s="37" t="s">
        <v>1</v>
      </c>
      <c r="E57" s="76"/>
      <c r="F57" s="43">
        <v>1</v>
      </c>
      <c r="G57" s="91">
        <f t="shared" si="2"/>
        <v>0</v>
      </c>
      <c r="H57" s="78"/>
      <c r="I57" s="100">
        <f t="shared" si="3"/>
        <v>0</v>
      </c>
      <c r="J57" s="101">
        <f t="shared" si="4"/>
        <v>0</v>
      </c>
    </row>
    <row r="58" spans="1:10" s="34" customFormat="1" ht="59.25" customHeight="1" x14ac:dyDescent="0.2">
      <c r="A58" s="35">
        <v>48</v>
      </c>
      <c r="B58" s="42" t="s">
        <v>70</v>
      </c>
      <c r="C58" s="11" t="s">
        <v>197</v>
      </c>
      <c r="D58" s="37" t="s">
        <v>1</v>
      </c>
      <c r="E58" s="76"/>
      <c r="F58" s="43">
        <v>1</v>
      </c>
      <c r="G58" s="91">
        <f t="shared" si="2"/>
        <v>0</v>
      </c>
      <c r="H58" s="78"/>
      <c r="I58" s="100">
        <f t="shared" si="3"/>
        <v>0</v>
      </c>
      <c r="J58" s="101">
        <f t="shared" si="4"/>
        <v>0</v>
      </c>
    </row>
    <row r="59" spans="1:10" s="34" customFormat="1" ht="52.5" customHeight="1" x14ac:dyDescent="0.2">
      <c r="A59" s="35">
        <v>49</v>
      </c>
      <c r="B59" s="42" t="s">
        <v>44</v>
      </c>
      <c r="C59" s="12" t="s">
        <v>140</v>
      </c>
      <c r="D59" s="37" t="s">
        <v>1</v>
      </c>
      <c r="E59" s="76"/>
      <c r="F59" s="43">
        <v>1</v>
      </c>
      <c r="G59" s="91">
        <f t="shared" si="2"/>
        <v>0</v>
      </c>
      <c r="H59" s="78"/>
      <c r="I59" s="100">
        <f t="shared" si="3"/>
        <v>0</v>
      </c>
      <c r="J59" s="101">
        <f t="shared" si="4"/>
        <v>0</v>
      </c>
    </row>
    <row r="60" spans="1:10" s="34" customFormat="1" ht="41.25" customHeight="1" x14ac:dyDescent="0.2">
      <c r="A60" s="35">
        <v>50</v>
      </c>
      <c r="B60" s="42" t="s">
        <v>71</v>
      </c>
      <c r="C60" s="12" t="s">
        <v>139</v>
      </c>
      <c r="D60" s="37" t="s">
        <v>1</v>
      </c>
      <c r="E60" s="76"/>
      <c r="F60" s="43">
        <v>1</v>
      </c>
      <c r="G60" s="91">
        <f t="shared" si="2"/>
        <v>0</v>
      </c>
      <c r="H60" s="78"/>
      <c r="I60" s="100">
        <f t="shared" si="3"/>
        <v>0</v>
      </c>
      <c r="J60" s="101">
        <f t="shared" si="4"/>
        <v>0</v>
      </c>
    </row>
    <row r="61" spans="1:10" s="34" customFormat="1" ht="51.75" customHeight="1" x14ac:dyDescent="0.2">
      <c r="A61" s="35">
        <v>51</v>
      </c>
      <c r="B61" s="42" t="s">
        <v>45</v>
      </c>
      <c r="C61" s="13" t="s">
        <v>198</v>
      </c>
      <c r="D61" s="37" t="s">
        <v>1</v>
      </c>
      <c r="E61" s="76"/>
      <c r="F61" s="43">
        <v>1</v>
      </c>
      <c r="G61" s="91">
        <f t="shared" si="2"/>
        <v>0</v>
      </c>
      <c r="H61" s="78"/>
      <c r="I61" s="100">
        <f t="shared" si="3"/>
        <v>0</v>
      </c>
      <c r="J61" s="101">
        <f t="shared" si="4"/>
        <v>0</v>
      </c>
    </row>
    <row r="62" spans="1:10" s="34" customFormat="1" ht="54" customHeight="1" x14ac:dyDescent="0.2">
      <c r="A62" s="35">
        <v>52</v>
      </c>
      <c r="B62" s="42" t="s">
        <v>72</v>
      </c>
      <c r="C62" s="11" t="s">
        <v>199</v>
      </c>
      <c r="D62" s="37" t="s">
        <v>1</v>
      </c>
      <c r="E62" s="76"/>
      <c r="F62" s="43">
        <v>1</v>
      </c>
      <c r="G62" s="91">
        <f t="shared" si="2"/>
        <v>0</v>
      </c>
      <c r="H62" s="78"/>
      <c r="I62" s="100">
        <f t="shared" si="3"/>
        <v>0</v>
      </c>
      <c r="J62" s="101">
        <f t="shared" si="4"/>
        <v>0</v>
      </c>
    </row>
    <row r="63" spans="1:10" s="34" customFormat="1" ht="63.75" customHeight="1" x14ac:dyDescent="0.2">
      <c r="A63" s="35">
        <v>53</v>
      </c>
      <c r="B63" s="42" t="s">
        <v>46</v>
      </c>
      <c r="C63" s="11" t="s">
        <v>160</v>
      </c>
      <c r="D63" s="37" t="s">
        <v>1</v>
      </c>
      <c r="E63" s="76"/>
      <c r="F63" s="43">
        <v>1</v>
      </c>
      <c r="G63" s="91">
        <f t="shared" si="2"/>
        <v>0</v>
      </c>
      <c r="H63" s="78"/>
      <c r="I63" s="100">
        <f t="shared" si="3"/>
        <v>0</v>
      </c>
      <c r="J63" s="101">
        <f t="shared" si="4"/>
        <v>0</v>
      </c>
    </row>
    <row r="64" spans="1:10" s="34" customFormat="1" ht="51.75" customHeight="1" x14ac:dyDescent="0.2">
      <c r="A64" s="35">
        <v>54</v>
      </c>
      <c r="B64" s="42" t="s">
        <v>73</v>
      </c>
      <c r="C64" s="11" t="s">
        <v>200</v>
      </c>
      <c r="D64" s="37" t="s">
        <v>1</v>
      </c>
      <c r="E64" s="76"/>
      <c r="F64" s="43">
        <v>1</v>
      </c>
      <c r="G64" s="91">
        <f t="shared" si="2"/>
        <v>0</v>
      </c>
      <c r="H64" s="78"/>
      <c r="I64" s="100">
        <f t="shared" si="3"/>
        <v>0</v>
      </c>
      <c r="J64" s="101">
        <f t="shared" si="4"/>
        <v>0</v>
      </c>
    </row>
    <row r="65" spans="1:10" s="34" customFormat="1" ht="46.5" customHeight="1" x14ac:dyDescent="0.2">
      <c r="A65" s="35">
        <v>55</v>
      </c>
      <c r="B65" s="42" t="s">
        <v>74</v>
      </c>
      <c r="C65" s="11" t="s">
        <v>201</v>
      </c>
      <c r="D65" s="37" t="s">
        <v>1</v>
      </c>
      <c r="E65" s="76"/>
      <c r="F65" s="43">
        <v>1</v>
      </c>
      <c r="G65" s="91">
        <f t="shared" si="2"/>
        <v>0</v>
      </c>
      <c r="H65" s="78"/>
      <c r="I65" s="100">
        <f t="shared" si="3"/>
        <v>0</v>
      </c>
      <c r="J65" s="101">
        <f t="shared" si="4"/>
        <v>0</v>
      </c>
    </row>
    <row r="66" spans="1:10" s="34" customFormat="1" ht="48.2" customHeight="1" x14ac:dyDescent="0.2">
      <c r="A66" s="35">
        <v>56</v>
      </c>
      <c r="B66" s="38" t="s">
        <v>54</v>
      </c>
      <c r="C66" s="11" t="s">
        <v>202</v>
      </c>
      <c r="D66" s="37" t="s">
        <v>2</v>
      </c>
      <c r="E66" s="76"/>
      <c r="F66" s="43">
        <v>1</v>
      </c>
      <c r="G66" s="91">
        <f t="shared" si="2"/>
        <v>0</v>
      </c>
      <c r="H66" s="78"/>
      <c r="I66" s="100">
        <f t="shared" si="3"/>
        <v>0</v>
      </c>
      <c r="J66" s="101">
        <f t="shared" si="4"/>
        <v>0</v>
      </c>
    </row>
    <row r="67" spans="1:10" s="34" customFormat="1" ht="63" customHeight="1" thickBot="1" x14ac:dyDescent="0.25">
      <c r="A67" s="44">
        <v>57</v>
      </c>
      <c r="B67" s="45" t="s">
        <v>55</v>
      </c>
      <c r="C67" s="16" t="s">
        <v>203</v>
      </c>
      <c r="D67" s="46" t="s">
        <v>56</v>
      </c>
      <c r="E67" s="77"/>
      <c r="F67" s="46">
        <v>1</v>
      </c>
      <c r="G67" s="92">
        <f t="shared" si="2"/>
        <v>0</v>
      </c>
      <c r="H67" s="79"/>
      <c r="I67" s="102">
        <f t="shared" si="3"/>
        <v>0</v>
      </c>
      <c r="J67" s="103">
        <f t="shared" si="4"/>
        <v>0</v>
      </c>
    </row>
    <row r="68" spans="1:10" s="34" customFormat="1" ht="24" customHeight="1" thickBot="1" x14ac:dyDescent="0.25">
      <c r="A68" s="114" t="s">
        <v>107</v>
      </c>
      <c r="B68" s="115"/>
      <c r="C68" s="115"/>
      <c r="D68" s="115"/>
      <c r="E68" s="115"/>
      <c r="F68" s="115"/>
      <c r="G68" s="115"/>
      <c r="H68" s="115"/>
      <c r="I68" s="115"/>
      <c r="J68" s="116"/>
    </row>
    <row r="69" spans="1:10" s="34" customFormat="1" ht="61.5" customHeight="1" x14ac:dyDescent="0.2">
      <c r="A69" s="47">
        <v>58</v>
      </c>
      <c r="B69" s="8" t="s">
        <v>6</v>
      </c>
      <c r="C69" s="48" t="s">
        <v>98</v>
      </c>
      <c r="D69" s="9" t="s">
        <v>75</v>
      </c>
      <c r="E69" s="83"/>
      <c r="F69" s="49">
        <v>1</v>
      </c>
      <c r="G69" s="93">
        <f>ROUNDUP((E69*F69),2)</f>
        <v>0</v>
      </c>
      <c r="H69" s="84"/>
      <c r="I69" s="98">
        <f t="shared" ref="I69" si="5">G69*H69</f>
        <v>0</v>
      </c>
      <c r="J69" s="99">
        <f t="shared" ref="J69" si="6">G69+I69</f>
        <v>0</v>
      </c>
    </row>
    <row r="70" spans="1:10" s="34" customFormat="1" ht="60" customHeight="1" x14ac:dyDescent="0.2">
      <c r="A70" s="35">
        <v>59</v>
      </c>
      <c r="B70" s="18" t="s">
        <v>7</v>
      </c>
      <c r="C70" s="15" t="s">
        <v>99</v>
      </c>
      <c r="D70" s="19" t="s">
        <v>75</v>
      </c>
      <c r="E70" s="76"/>
      <c r="F70" s="37">
        <v>1</v>
      </c>
      <c r="G70" s="91">
        <f t="shared" ref="G70:G81" si="7">ROUNDUP((E70*F70),2)</f>
        <v>0</v>
      </c>
      <c r="H70" s="78"/>
      <c r="I70" s="100">
        <f t="shared" ref="I70:I81" si="8">G70*H70</f>
        <v>0</v>
      </c>
      <c r="J70" s="101">
        <f t="shared" ref="J70:J81" si="9">G70+I70</f>
        <v>0</v>
      </c>
    </row>
    <row r="71" spans="1:10" s="34" customFormat="1" ht="45.75" customHeight="1" x14ac:dyDescent="0.2">
      <c r="A71" s="35">
        <v>60</v>
      </c>
      <c r="B71" s="18" t="s">
        <v>8</v>
      </c>
      <c r="C71" s="15" t="s">
        <v>100</v>
      </c>
      <c r="D71" s="19" t="s">
        <v>75</v>
      </c>
      <c r="E71" s="76"/>
      <c r="F71" s="37">
        <v>30</v>
      </c>
      <c r="G71" s="91">
        <f t="shared" si="7"/>
        <v>0</v>
      </c>
      <c r="H71" s="78"/>
      <c r="I71" s="100">
        <f t="shared" si="8"/>
        <v>0</v>
      </c>
      <c r="J71" s="101">
        <f t="shared" si="9"/>
        <v>0</v>
      </c>
    </row>
    <row r="72" spans="1:10" s="34" customFormat="1" ht="39.75" customHeight="1" x14ac:dyDescent="0.2">
      <c r="A72" s="35">
        <v>61</v>
      </c>
      <c r="B72" s="87" t="s">
        <v>157</v>
      </c>
      <c r="C72" s="88" t="s">
        <v>204</v>
      </c>
      <c r="D72" s="19" t="s">
        <v>2</v>
      </c>
      <c r="E72" s="76"/>
      <c r="F72" s="37">
        <v>1</v>
      </c>
      <c r="G72" s="91">
        <f t="shared" si="7"/>
        <v>0</v>
      </c>
      <c r="H72" s="78"/>
      <c r="I72" s="100">
        <f t="shared" si="8"/>
        <v>0</v>
      </c>
      <c r="J72" s="101">
        <f t="shared" si="9"/>
        <v>0</v>
      </c>
    </row>
    <row r="73" spans="1:10" s="34" customFormat="1" ht="72" customHeight="1" x14ac:dyDescent="0.2">
      <c r="A73" s="35">
        <v>62</v>
      </c>
      <c r="B73" s="36" t="s">
        <v>9</v>
      </c>
      <c r="C73" s="15" t="s">
        <v>111</v>
      </c>
      <c r="D73" s="19" t="s">
        <v>2</v>
      </c>
      <c r="E73" s="76"/>
      <c r="F73" s="37">
        <v>1</v>
      </c>
      <c r="G73" s="91">
        <f t="shared" si="7"/>
        <v>0</v>
      </c>
      <c r="H73" s="78"/>
      <c r="I73" s="100">
        <f t="shared" si="8"/>
        <v>0</v>
      </c>
      <c r="J73" s="101">
        <f t="shared" si="9"/>
        <v>0</v>
      </c>
    </row>
    <row r="74" spans="1:10" s="34" customFormat="1" ht="172.5" customHeight="1" x14ac:dyDescent="0.2">
      <c r="A74" s="35">
        <v>63</v>
      </c>
      <c r="B74" s="36" t="s">
        <v>10</v>
      </c>
      <c r="C74" s="15" t="s">
        <v>138</v>
      </c>
      <c r="D74" s="19" t="s">
        <v>2</v>
      </c>
      <c r="E74" s="76"/>
      <c r="F74" s="37">
        <v>1</v>
      </c>
      <c r="G74" s="91">
        <f t="shared" si="7"/>
        <v>0</v>
      </c>
      <c r="H74" s="78"/>
      <c r="I74" s="100">
        <f t="shared" si="8"/>
        <v>0</v>
      </c>
      <c r="J74" s="101">
        <f t="shared" si="9"/>
        <v>0</v>
      </c>
    </row>
    <row r="75" spans="1:10" s="34" customFormat="1" ht="135" customHeight="1" x14ac:dyDescent="0.2">
      <c r="A75" s="35">
        <v>64</v>
      </c>
      <c r="B75" s="18" t="s">
        <v>11</v>
      </c>
      <c r="C75" s="15" t="s">
        <v>118</v>
      </c>
      <c r="D75" s="19" t="s">
        <v>2</v>
      </c>
      <c r="E75" s="76"/>
      <c r="F75" s="37">
        <v>1</v>
      </c>
      <c r="G75" s="91">
        <f t="shared" si="7"/>
        <v>0</v>
      </c>
      <c r="H75" s="78"/>
      <c r="I75" s="100">
        <f t="shared" si="8"/>
        <v>0</v>
      </c>
      <c r="J75" s="101">
        <f t="shared" si="9"/>
        <v>0</v>
      </c>
    </row>
    <row r="76" spans="1:10" s="34" customFormat="1" ht="71.45" customHeight="1" x14ac:dyDescent="0.2">
      <c r="A76" s="35">
        <v>65</v>
      </c>
      <c r="B76" s="18" t="s">
        <v>12</v>
      </c>
      <c r="C76" s="15" t="s">
        <v>119</v>
      </c>
      <c r="D76" s="19" t="s">
        <v>75</v>
      </c>
      <c r="E76" s="76"/>
      <c r="F76" s="37">
        <v>1</v>
      </c>
      <c r="G76" s="91">
        <f t="shared" si="7"/>
        <v>0</v>
      </c>
      <c r="H76" s="78"/>
      <c r="I76" s="100">
        <f t="shared" si="8"/>
        <v>0</v>
      </c>
      <c r="J76" s="101">
        <f t="shared" si="9"/>
        <v>0</v>
      </c>
    </row>
    <row r="77" spans="1:10" s="34" customFormat="1" ht="114" customHeight="1" x14ac:dyDescent="0.2">
      <c r="A77" s="35">
        <v>66</v>
      </c>
      <c r="B77" s="18" t="s">
        <v>13</v>
      </c>
      <c r="C77" s="15" t="s">
        <v>101</v>
      </c>
      <c r="D77" s="19" t="s">
        <v>2</v>
      </c>
      <c r="E77" s="76"/>
      <c r="F77" s="37">
        <v>1</v>
      </c>
      <c r="G77" s="91">
        <f t="shared" si="7"/>
        <v>0</v>
      </c>
      <c r="H77" s="78"/>
      <c r="I77" s="100">
        <f t="shared" si="8"/>
        <v>0</v>
      </c>
      <c r="J77" s="101">
        <f t="shared" si="9"/>
        <v>0</v>
      </c>
    </row>
    <row r="78" spans="1:10" s="34" customFormat="1" ht="52.5" customHeight="1" x14ac:dyDescent="0.2">
      <c r="A78" s="35">
        <v>67</v>
      </c>
      <c r="B78" s="18" t="s">
        <v>16</v>
      </c>
      <c r="C78" s="15" t="s">
        <v>102</v>
      </c>
      <c r="D78" s="19" t="s">
        <v>2</v>
      </c>
      <c r="E78" s="76"/>
      <c r="F78" s="37">
        <v>1</v>
      </c>
      <c r="G78" s="91">
        <f t="shared" si="7"/>
        <v>0</v>
      </c>
      <c r="H78" s="78"/>
      <c r="I78" s="100">
        <f t="shared" si="8"/>
        <v>0</v>
      </c>
      <c r="J78" s="101">
        <f t="shared" si="9"/>
        <v>0</v>
      </c>
    </row>
    <row r="79" spans="1:10" s="34" customFormat="1" ht="85.7" customHeight="1" x14ac:dyDescent="0.2">
      <c r="A79" s="35">
        <v>68</v>
      </c>
      <c r="B79" s="18" t="s">
        <v>14</v>
      </c>
      <c r="C79" s="15" t="s">
        <v>103</v>
      </c>
      <c r="D79" s="19" t="s">
        <v>2</v>
      </c>
      <c r="E79" s="76"/>
      <c r="F79" s="50">
        <v>1</v>
      </c>
      <c r="G79" s="91">
        <f t="shared" si="7"/>
        <v>0</v>
      </c>
      <c r="H79" s="78"/>
      <c r="I79" s="100">
        <f t="shared" si="8"/>
        <v>0</v>
      </c>
      <c r="J79" s="101">
        <f t="shared" si="9"/>
        <v>0</v>
      </c>
    </row>
    <row r="80" spans="1:10" s="34" customFormat="1" ht="63" customHeight="1" x14ac:dyDescent="0.2">
      <c r="A80" s="35">
        <v>69</v>
      </c>
      <c r="B80" s="18" t="s">
        <v>15</v>
      </c>
      <c r="C80" s="15" t="s">
        <v>104</v>
      </c>
      <c r="D80" s="19" t="s">
        <v>2</v>
      </c>
      <c r="E80" s="76"/>
      <c r="F80" s="37">
        <v>1</v>
      </c>
      <c r="G80" s="91">
        <f t="shared" si="7"/>
        <v>0</v>
      </c>
      <c r="H80" s="78"/>
      <c r="I80" s="100">
        <f t="shared" si="8"/>
        <v>0</v>
      </c>
      <c r="J80" s="101">
        <f t="shared" si="9"/>
        <v>0</v>
      </c>
    </row>
    <row r="81" spans="1:10" s="34" customFormat="1" ht="64.5" customHeight="1" thickBot="1" x14ac:dyDescent="0.25">
      <c r="A81" s="44">
        <v>70</v>
      </c>
      <c r="B81" s="51" t="s">
        <v>76</v>
      </c>
      <c r="C81" s="52" t="s">
        <v>105</v>
      </c>
      <c r="D81" s="53" t="s">
        <v>2</v>
      </c>
      <c r="E81" s="77"/>
      <c r="F81" s="54">
        <v>1</v>
      </c>
      <c r="G81" s="92">
        <f t="shared" si="7"/>
        <v>0</v>
      </c>
      <c r="H81" s="79"/>
      <c r="I81" s="102">
        <f t="shared" si="8"/>
        <v>0</v>
      </c>
      <c r="J81" s="103">
        <f t="shared" si="9"/>
        <v>0</v>
      </c>
    </row>
    <row r="82" spans="1:10" s="34" customFormat="1" ht="24.75" customHeight="1" thickBot="1" x14ac:dyDescent="0.25">
      <c r="A82" s="114" t="s">
        <v>108</v>
      </c>
      <c r="B82" s="115"/>
      <c r="C82" s="115"/>
      <c r="D82" s="115"/>
      <c r="E82" s="115"/>
      <c r="F82" s="115"/>
      <c r="G82" s="115"/>
      <c r="H82" s="115"/>
      <c r="I82" s="115"/>
      <c r="J82" s="116"/>
    </row>
    <row r="83" spans="1:10" s="34" customFormat="1" ht="63" customHeight="1" x14ac:dyDescent="0.2">
      <c r="A83" s="47">
        <v>71</v>
      </c>
      <c r="B83" s="55" t="s">
        <v>77</v>
      </c>
      <c r="C83" s="56" t="s">
        <v>205</v>
      </c>
      <c r="D83" s="57" t="s">
        <v>75</v>
      </c>
      <c r="E83" s="83"/>
      <c r="F83" s="57">
        <v>1</v>
      </c>
      <c r="G83" s="93">
        <f>ROUNDUP((E83*F83),2)</f>
        <v>0</v>
      </c>
      <c r="H83" s="84"/>
      <c r="I83" s="98">
        <f t="shared" ref="I83" si="10">G83*H83</f>
        <v>0</v>
      </c>
      <c r="J83" s="99">
        <f t="shared" ref="J83" si="11">G83+I83</f>
        <v>0</v>
      </c>
    </row>
    <row r="84" spans="1:10" s="34" customFormat="1" ht="62.45" customHeight="1" x14ac:dyDescent="0.2">
      <c r="A84" s="35">
        <v>72</v>
      </c>
      <c r="B84" s="58" t="s">
        <v>78</v>
      </c>
      <c r="C84" s="13" t="s">
        <v>161</v>
      </c>
      <c r="D84" s="59" t="s">
        <v>75</v>
      </c>
      <c r="E84" s="76"/>
      <c r="F84" s="59">
        <v>1</v>
      </c>
      <c r="G84" s="91">
        <f t="shared" ref="G84:G102" si="12">ROUNDUP((E84*F84),2)</f>
        <v>0</v>
      </c>
      <c r="H84" s="78"/>
      <c r="I84" s="100">
        <f t="shared" ref="I84:I102" si="13">G84*H84</f>
        <v>0</v>
      </c>
      <c r="J84" s="101">
        <f t="shared" ref="J84:J102" si="14">G84+I84</f>
        <v>0</v>
      </c>
    </row>
    <row r="85" spans="1:10" s="34" customFormat="1" ht="78.75" customHeight="1" x14ac:dyDescent="0.2">
      <c r="A85" s="35">
        <v>73</v>
      </c>
      <c r="B85" s="58" t="s">
        <v>79</v>
      </c>
      <c r="C85" s="40" t="s">
        <v>110</v>
      </c>
      <c r="D85" s="60" t="s">
        <v>75</v>
      </c>
      <c r="E85" s="76"/>
      <c r="F85" s="60">
        <v>1</v>
      </c>
      <c r="G85" s="91">
        <f t="shared" si="12"/>
        <v>0</v>
      </c>
      <c r="H85" s="78"/>
      <c r="I85" s="100">
        <f t="shared" si="13"/>
        <v>0</v>
      </c>
      <c r="J85" s="101">
        <f t="shared" si="14"/>
        <v>0</v>
      </c>
    </row>
    <row r="86" spans="1:10" s="34" customFormat="1" ht="183.2" customHeight="1" x14ac:dyDescent="0.2">
      <c r="A86" s="35">
        <v>74</v>
      </c>
      <c r="B86" s="58" t="s">
        <v>80</v>
      </c>
      <c r="C86" s="88" t="s">
        <v>156</v>
      </c>
      <c r="D86" s="59" t="s">
        <v>75</v>
      </c>
      <c r="E86" s="76"/>
      <c r="F86" s="59">
        <v>1</v>
      </c>
      <c r="G86" s="91">
        <f t="shared" si="12"/>
        <v>0</v>
      </c>
      <c r="H86" s="78"/>
      <c r="I86" s="100">
        <f t="shared" si="13"/>
        <v>0</v>
      </c>
      <c r="J86" s="101">
        <f t="shared" si="14"/>
        <v>0</v>
      </c>
    </row>
    <row r="87" spans="1:10" s="34" customFormat="1" ht="59.25" customHeight="1" x14ac:dyDescent="0.2">
      <c r="A87" s="35">
        <v>75</v>
      </c>
      <c r="B87" s="58" t="s">
        <v>81</v>
      </c>
      <c r="C87" s="11" t="s">
        <v>162</v>
      </c>
      <c r="D87" s="60" t="s">
        <v>75</v>
      </c>
      <c r="E87" s="76"/>
      <c r="F87" s="60">
        <v>1</v>
      </c>
      <c r="G87" s="91">
        <f t="shared" si="12"/>
        <v>0</v>
      </c>
      <c r="H87" s="78"/>
      <c r="I87" s="100">
        <f t="shared" si="13"/>
        <v>0</v>
      </c>
      <c r="J87" s="101">
        <f t="shared" si="14"/>
        <v>0</v>
      </c>
    </row>
    <row r="88" spans="1:10" s="34" customFormat="1" ht="50.25" customHeight="1" x14ac:dyDescent="0.2">
      <c r="A88" s="35">
        <v>76</v>
      </c>
      <c r="B88" s="58" t="s">
        <v>82</v>
      </c>
      <c r="C88" s="61" t="s">
        <v>206</v>
      </c>
      <c r="D88" s="59" t="s">
        <v>75</v>
      </c>
      <c r="E88" s="76"/>
      <c r="F88" s="59">
        <v>1</v>
      </c>
      <c r="G88" s="91">
        <f t="shared" si="12"/>
        <v>0</v>
      </c>
      <c r="H88" s="78"/>
      <c r="I88" s="100">
        <f t="shared" si="13"/>
        <v>0</v>
      </c>
      <c r="J88" s="101">
        <f t="shared" si="14"/>
        <v>0</v>
      </c>
    </row>
    <row r="89" spans="1:10" s="34" customFormat="1" ht="41.25" customHeight="1" x14ac:dyDescent="0.2">
      <c r="A89" s="35">
        <v>77</v>
      </c>
      <c r="B89" s="89" t="s">
        <v>83</v>
      </c>
      <c r="C89" s="88" t="s">
        <v>150</v>
      </c>
      <c r="D89" s="59" t="s">
        <v>75</v>
      </c>
      <c r="E89" s="76"/>
      <c r="F89" s="59">
        <v>1</v>
      </c>
      <c r="G89" s="94">
        <f t="shared" si="12"/>
        <v>0</v>
      </c>
      <c r="H89" s="78"/>
      <c r="I89" s="100">
        <f t="shared" si="13"/>
        <v>0</v>
      </c>
      <c r="J89" s="101">
        <f t="shared" si="14"/>
        <v>0</v>
      </c>
    </row>
    <row r="90" spans="1:10" s="34" customFormat="1" ht="46.5" customHeight="1" x14ac:dyDescent="0.2">
      <c r="A90" s="35">
        <v>78</v>
      </c>
      <c r="B90" s="62" t="s">
        <v>45</v>
      </c>
      <c r="C90" s="12" t="s">
        <v>141</v>
      </c>
      <c r="D90" s="59" t="s">
        <v>75</v>
      </c>
      <c r="E90" s="76"/>
      <c r="F90" s="59">
        <v>5</v>
      </c>
      <c r="G90" s="91">
        <f t="shared" si="12"/>
        <v>0</v>
      </c>
      <c r="H90" s="78"/>
      <c r="I90" s="100">
        <f t="shared" si="13"/>
        <v>0</v>
      </c>
      <c r="J90" s="101">
        <f t="shared" si="14"/>
        <v>0</v>
      </c>
    </row>
    <row r="91" spans="1:10" s="34" customFormat="1" ht="67.7" customHeight="1" x14ac:dyDescent="0.2">
      <c r="A91" s="35">
        <v>79</v>
      </c>
      <c r="B91" s="62" t="s">
        <v>84</v>
      </c>
      <c r="C91" s="13" t="s">
        <v>163</v>
      </c>
      <c r="D91" s="59" t="s">
        <v>75</v>
      </c>
      <c r="E91" s="76"/>
      <c r="F91" s="59">
        <v>1</v>
      </c>
      <c r="G91" s="91">
        <f t="shared" si="12"/>
        <v>0</v>
      </c>
      <c r="H91" s="78"/>
      <c r="I91" s="100">
        <f t="shared" si="13"/>
        <v>0</v>
      </c>
      <c r="J91" s="101">
        <f t="shared" si="14"/>
        <v>0</v>
      </c>
    </row>
    <row r="92" spans="1:10" s="34" customFormat="1" ht="41.25" customHeight="1" x14ac:dyDescent="0.2">
      <c r="A92" s="35">
        <v>80</v>
      </c>
      <c r="B92" s="62" t="s">
        <v>85</v>
      </c>
      <c r="C92" s="13" t="s">
        <v>207</v>
      </c>
      <c r="D92" s="59" t="s">
        <v>75</v>
      </c>
      <c r="E92" s="76"/>
      <c r="F92" s="59">
        <v>1</v>
      </c>
      <c r="G92" s="91">
        <f t="shared" si="12"/>
        <v>0</v>
      </c>
      <c r="H92" s="78"/>
      <c r="I92" s="100">
        <f t="shared" si="13"/>
        <v>0</v>
      </c>
      <c r="J92" s="101">
        <f t="shared" si="14"/>
        <v>0</v>
      </c>
    </row>
    <row r="93" spans="1:10" s="34" customFormat="1" ht="31.7" customHeight="1" x14ac:dyDescent="0.2">
      <c r="A93" s="35">
        <v>81</v>
      </c>
      <c r="B93" s="62" t="s">
        <v>86</v>
      </c>
      <c r="C93" s="61" t="s">
        <v>208</v>
      </c>
      <c r="D93" s="59" t="s">
        <v>75</v>
      </c>
      <c r="E93" s="76"/>
      <c r="F93" s="59">
        <v>6</v>
      </c>
      <c r="G93" s="91">
        <f t="shared" si="12"/>
        <v>0</v>
      </c>
      <c r="H93" s="78"/>
      <c r="I93" s="100">
        <f t="shared" si="13"/>
        <v>0</v>
      </c>
      <c r="J93" s="101">
        <f t="shared" si="14"/>
        <v>0</v>
      </c>
    </row>
    <row r="94" spans="1:10" s="34" customFormat="1" ht="94.7" customHeight="1" x14ac:dyDescent="0.2">
      <c r="A94" s="35">
        <v>82</v>
      </c>
      <c r="B94" s="62" t="s">
        <v>87</v>
      </c>
      <c r="C94" s="13" t="s">
        <v>209</v>
      </c>
      <c r="D94" s="59" t="s">
        <v>75</v>
      </c>
      <c r="E94" s="76"/>
      <c r="F94" s="59">
        <v>1</v>
      </c>
      <c r="G94" s="91">
        <f t="shared" si="12"/>
        <v>0</v>
      </c>
      <c r="H94" s="78"/>
      <c r="I94" s="100">
        <f t="shared" si="13"/>
        <v>0</v>
      </c>
      <c r="J94" s="101">
        <f t="shared" si="14"/>
        <v>0</v>
      </c>
    </row>
    <row r="95" spans="1:10" s="34" customFormat="1" ht="92.25" customHeight="1" x14ac:dyDescent="0.2">
      <c r="A95" s="35">
        <v>83</v>
      </c>
      <c r="B95" s="58" t="s">
        <v>88</v>
      </c>
      <c r="C95" s="13" t="s">
        <v>210</v>
      </c>
      <c r="D95" s="59" t="s">
        <v>75</v>
      </c>
      <c r="E95" s="76"/>
      <c r="F95" s="59">
        <v>1</v>
      </c>
      <c r="G95" s="91">
        <f t="shared" si="12"/>
        <v>0</v>
      </c>
      <c r="H95" s="78"/>
      <c r="I95" s="100">
        <f t="shared" si="13"/>
        <v>0</v>
      </c>
      <c r="J95" s="101">
        <f t="shared" si="14"/>
        <v>0</v>
      </c>
    </row>
    <row r="96" spans="1:10" s="34" customFormat="1" ht="60" customHeight="1" x14ac:dyDescent="0.2">
      <c r="A96" s="35">
        <v>84</v>
      </c>
      <c r="B96" s="58" t="s">
        <v>89</v>
      </c>
      <c r="C96" s="36" t="s">
        <v>211</v>
      </c>
      <c r="D96" s="59" t="s">
        <v>75</v>
      </c>
      <c r="E96" s="76"/>
      <c r="F96" s="59">
        <v>4</v>
      </c>
      <c r="G96" s="91">
        <f t="shared" si="12"/>
        <v>0</v>
      </c>
      <c r="H96" s="78"/>
      <c r="I96" s="100">
        <f t="shared" si="13"/>
        <v>0</v>
      </c>
      <c r="J96" s="101">
        <f t="shared" si="14"/>
        <v>0</v>
      </c>
    </row>
    <row r="97" spans="1:10" s="34" customFormat="1" ht="63.75" customHeight="1" x14ac:dyDescent="0.2">
      <c r="A97" s="35">
        <v>85</v>
      </c>
      <c r="B97" s="58" t="s">
        <v>90</v>
      </c>
      <c r="C97" s="36" t="s">
        <v>212</v>
      </c>
      <c r="D97" s="59" t="s">
        <v>75</v>
      </c>
      <c r="E97" s="76"/>
      <c r="F97" s="59">
        <v>1</v>
      </c>
      <c r="G97" s="91">
        <f t="shared" si="12"/>
        <v>0</v>
      </c>
      <c r="H97" s="78"/>
      <c r="I97" s="100">
        <f t="shared" si="13"/>
        <v>0</v>
      </c>
      <c r="J97" s="101">
        <f t="shared" si="14"/>
        <v>0</v>
      </c>
    </row>
    <row r="98" spans="1:10" s="34" customFormat="1" ht="39.75" customHeight="1" x14ac:dyDescent="0.2">
      <c r="A98" s="35">
        <v>86</v>
      </c>
      <c r="B98" s="58" t="s">
        <v>91</v>
      </c>
      <c r="C98" s="10" t="s">
        <v>152</v>
      </c>
      <c r="D98" s="59" t="s">
        <v>75</v>
      </c>
      <c r="E98" s="76"/>
      <c r="F98" s="59">
        <v>1</v>
      </c>
      <c r="G98" s="91">
        <f t="shared" si="12"/>
        <v>0</v>
      </c>
      <c r="H98" s="78"/>
      <c r="I98" s="100">
        <f t="shared" si="13"/>
        <v>0</v>
      </c>
      <c r="J98" s="101">
        <f t="shared" si="14"/>
        <v>0</v>
      </c>
    </row>
    <row r="99" spans="1:10" s="34" customFormat="1" ht="58.7" customHeight="1" x14ac:dyDescent="0.2">
      <c r="A99" s="35">
        <v>87</v>
      </c>
      <c r="B99" s="58" t="s">
        <v>92</v>
      </c>
      <c r="C99" s="13" t="s">
        <v>164</v>
      </c>
      <c r="D99" s="59" t="s">
        <v>75</v>
      </c>
      <c r="E99" s="76"/>
      <c r="F99" s="59">
        <v>1</v>
      </c>
      <c r="G99" s="91">
        <f t="shared" si="12"/>
        <v>0</v>
      </c>
      <c r="H99" s="78"/>
      <c r="I99" s="100">
        <f t="shared" si="13"/>
        <v>0</v>
      </c>
      <c r="J99" s="101">
        <f t="shared" si="14"/>
        <v>0</v>
      </c>
    </row>
    <row r="100" spans="1:10" s="34" customFormat="1" ht="21.75" customHeight="1" x14ac:dyDescent="0.2">
      <c r="A100" s="35">
        <v>88</v>
      </c>
      <c r="B100" s="58" t="s">
        <v>93</v>
      </c>
      <c r="C100" s="13" t="s">
        <v>142</v>
      </c>
      <c r="D100" s="59" t="s">
        <v>56</v>
      </c>
      <c r="E100" s="76"/>
      <c r="F100" s="59">
        <v>1</v>
      </c>
      <c r="G100" s="91">
        <f t="shared" si="12"/>
        <v>0</v>
      </c>
      <c r="H100" s="78"/>
      <c r="I100" s="100">
        <f t="shared" si="13"/>
        <v>0</v>
      </c>
      <c r="J100" s="101">
        <f t="shared" si="14"/>
        <v>0</v>
      </c>
    </row>
    <row r="101" spans="1:10" s="34" customFormat="1" ht="30.75" customHeight="1" x14ac:dyDescent="0.2">
      <c r="A101" s="35">
        <v>89</v>
      </c>
      <c r="B101" s="58" t="s">
        <v>94</v>
      </c>
      <c r="C101" s="13" t="s">
        <v>165</v>
      </c>
      <c r="D101" s="59" t="s">
        <v>56</v>
      </c>
      <c r="E101" s="76"/>
      <c r="F101" s="59">
        <v>1</v>
      </c>
      <c r="G101" s="91">
        <f t="shared" si="12"/>
        <v>0</v>
      </c>
      <c r="H101" s="78"/>
      <c r="I101" s="100">
        <f t="shared" si="13"/>
        <v>0</v>
      </c>
      <c r="J101" s="101">
        <f t="shared" si="14"/>
        <v>0</v>
      </c>
    </row>
    <row r="102" spans="1:10" s="34" customFormat="1" ht="51" customHeight="1" thickBot="1" x14ac:dyDescent="0.25">
      <c r="A102" s="44">
        <v>90</v>
      </c>
      <c r="B102" s="80" t="s">
        <v>95</v>
      </c>
      <c r="C102" s="81" t="s">
        <v>213</v>
      </c>
      <c r="D102" s="82" t="s">
        <v>2</v>
      </c>
      <c r="E102" s="77"/>
      <c r="F102" s="82">
        <v>1</v>
      </c>
      <c r="G102" s="92">
        <f t="shared" si="12"/>
        <v>0</v>
      </c>
      <c r="H102" s="79"/>
      <c r="I102" s="102">
        <f t="shared" si="13"/>
        <v>0</v>
      </c>
      <c r="J102" s="103">
        <f t="shared" si="14"/>
        <v>0</v>
      </c>
    </row>
    <row r="103" spans="1:10" s="34" customFormat="1" ht="20.25" customHeight="1" thickBot="1" x14ac:dyDescent="0.25">
      <c r="A103" s="114" t="s">
        <v>109</v>
      </c>
      <c r="B103" s="115"/>
      <c r="C103" s="115"/>
      <c r="D103" s="115"/>
      <c r="E103" s="115"/>
      <c r="F103" s="115"/>
      <c r="G103" s="115"/>
      <c r="H103" s="115"/>
      <c r="I103" s="115"/>
      <c r="J103" s="116"/>
    </row>
    <row r="104" spans="1:10" s="34" customFormat="1" ht="62.45" customHeight="1" x14ac:dyDescent="0.2">
      <c r="A104" s="47">
        <v>91</v>
      </c>
      <c r="B104" s="8" t="s">
        <v>6</v>
      </c>
      <c r="C104" s="48" t="s">
        <v>98</v>
      </c>
      <c r="D104" s="57" t="s">
        <v>75</v>
      </c>
      <c r="E104" s="83"/>
      <c r="F104" s="57">
        <v>1</v>
      </c>
      <c r="G104" s="93">
        <f>ROUNDUP((E104*F104),2)</f>
        <v>0</v>
      </c>
      <c r="H104" s="84"/>
      <c r="I104" s="98">
        <f t="shared" ref="I104" si="15">G104*H104</f>
        <v>0</v>
      </c>
      <c r="J104" s="99">
        <f t="shared" ref="J104" si="16">G104+I104</f>
        <v>0</v>
      </c>
    </row>
    <row r="105" spans="1:10" s="34" customFormat="1" ht="48.75" customHeight="1" x14ac:dyDescent="0.2">
      <c r="A105" s="35">
        <v>92</v>
      </c>
      <c r="B105" s="18" t="s">
        <v>8</v>
      </c>
      <c r="C105" s="15" t="s">
        <v>100</v>
      </c>
      <c r="D105" s="59" t="s">
        <v>75</v>
      </c>
      <c r="E105" s="76"/>
      <c r="F105" s="59">
        <v>16</v>
      </c>
      <c r="G105" s="91">
        <f t="shared" ref="G105:G112" si="17">ROUNDUP((E105*F105),2)</f>
        <v>0</v>
      </c>
      <c r="H105" s="78"/>
      <c r="I105" s="100">
        <f t="shared" ref="I105:I112" si="18">G105*H105</f>
        <v>0</v>
      </c>
      <c r="J105" s="101">
        <f t="shared" ref="J105:J112" si="19">G105+I105</f>
        <v>0</v>
      </c>
    </row>
    <row r="106" spans="1:10" s="34" customFormat="1" ht="73.5" customHeight="1" x14ac:dyDescent="0.2">
      <c r="A106" s="35">
        <v>93</v>
      </c>
      <c r="B106" s="36" t="s">
        <v>9</v>
      </c>
      <c r="C106" s="15" t="s">
        <v>120</v>
      </c>
      <c r="D106" s="17" t="s">
        <v>2</v>
      </c>
      <c r="E106" s="76"/>
      <c r="F106" s="17">
        <v>1</v>
      </c>
      <c r="G106" s="91">
        <f t="shared" si="17"/>
        <v>0</v>
      </c>
      <c r="H106" s="78"/>
      <c r="I106" s="100">
        <f t="shared" si="18"/>
        <v>0</v>
      </c>
      <c r="J106" s="101">
        <f t="shared" si="19"/>
        <v>0</v>
      </c>
    </row>
    <row r="107" spans="1:10" s="34" customFormat="1" ht="136.5" customHeight="1" x14ac:dyDescent="0.2">
      <c r="A107" s="35">
        <v>94</v>
      </c>
      <c r="B107" s="36" t="s">
        <v>11</v>
      </c>
      <c r="C107" s="15" t="s">
        <v>118</v>
      </c>
      <c r="D107" s="17" t="s">
        <v>2</v>
      </c>
      <c r="E107" s="76"/>
      <c r="F107" s="17">
        <v>1</v>
      </c>
      <c r="G107" s="91">
        <f t="shared" si="17"/>
        <v>0</v>
      </c>
      <c r="H107" s="78"/>
      <c r="I107" s="100">
        <f t="shared" si="18"/>
        <v>0</v>
      </c>
      <c r="J107" s="101">
        <f t="shared" si="19"/>
        <v>0</v>
      </c>
    </row>
    <row r="108" spans="1:10" s="34" customFormat="1" ht="113.25" customHeight="1" x14ac:dyDescent="0.2">
      <c r="A108" s="35">
        <v>95</v>
      </c>
      <c r="B108" s="18" t="s">
        <v>12</v>
      </c>
      <c r="C108" s="15" t="s">
        <v>101</v>
      </c>
      <c r="D108" s="17" t="s">
        <v>75</v>
      </c>
      <c r="E108" s="76"/>
      <c r="F108" s="17">
        <v>1</v>
      </c>
      <c r="G108" s="91">
        <f t="shared" si="17"/>
        <v>0</v>
      </c>
      <c r="H108" s="78"/>
      <c r="I108" s="100">
        <f t="shared" si="18"/>
        <v>0</v>
      </c>
      <c r="J108" s="101">
        <f t="shared" si="19"/>
        <v>0</v>
      </c>
    </row>
    <row r="109" spans="1:10" s="34" customFormat="1" ht="48.2" customHeight="1" x14ac:dyDescent="0.2">
      <c r="A109" s="35">
        <v>96</v>
      </c>
      <c r="B109" s="18" t="s">
        <v>96</v>
      </c>
      <c r="C109" s="15" t="s">
        <v>102</v>
      </c>
      <c r="D109" s="17" t="s">
        <v>2</v>
      </c>
      <c r="E109" s="76"/>
      <c r="F109" s="17">
        <v>1</v>
      </c>
      <c r="G109" s="91">
        <f t="shared" si="17"/>
        <v>0</v>
      </c>
      <c r="H109" s="78"/>
      <c r="I109" s="100">
        <f t="shared" si="18"/>
        <v>0</v>
      </c>
      <c r="J109" s="101">
        <f t="shared" si="19"/>
        <v>0</v>
      </c>
    </row>
    <row r="110" spans="1:10" s="34" customFormat="1" ht="81" customHeight="1" x14ac:dyDescent="0.2">
      <c r="A110" s="35">
        <v>97</v>
      </c>
      <c r="B110" s="18" t="s">
        <v>14</v>
      </c>
      <c r="C110" s="15" t="s">
        <v>103</v>
      </c>
      <c r="D110" s="17" t="s">
        <v>2</v>
      </c>
      <c r="E110" s="76"/>
      <c r="F110" s="17">
        <v>1</v>
      </c>
      <c r="G110" s="91">
        <f t="shared" si="17"/>
        <v>0</v>
      </c>
      <c r="H110" s="78"/>
      <c r="I110" s="100">
        <f t="shared" si="18"/>
        <v>0</v>
      </c>
      <c r="J110" s="101">
        <f t="shared" si="19"/>
        <v>0</v>
      </c>
    </row>
    <row r="111" spans="1:10" s="34" customFormat="1" ht="63" customHeight="1" x14ac:dyDescent="0.2">
      <c r="A111" s="35">
        <v>98</v>
      </c>
      <c r="B111" s="18" t="s">
        <v>15</v>
      </c>
      <c r="C111" s="15" t="s">
        <v>104</v>
      </c>
      <c r="D111" s="17" t="s">
        <v>2</v>
      </c>
      <c r="E111" s="76"/>
      <c r="F111" s="17">
        <v>1</v>
      </c>
      <c r="G111" s="91">
        <f t="shared" si="17"/>
        <v>0</v>
      </c>
      <c r="H111" s="78"/>
      <c r="I111" s="100">
        <f t="shared" si="18"/>
        <v>0</v>
      </c>
      <c r="J111" s="101">
        <f t="shared" si="19"/>
        <v>0</v>
      </c>
    </row>
    <row r="112" spans="1:10" s="34" customFormat="1" ht="65.25" customHeight="1" thickBot="1" x14ac:dyDescent="0.25">
      <c r="A112" s="44">
        <v>99</v>
      </c>
      <c r="B112" s="51" t="s">
        <v>76</v>
      </c>
      <c r="C112" s="52" t="s">
        <v>105</v>
      </c>
      <c r="D112" s="63" t="s">
        <v>2</v>
      </c>
      <c r="E112" s="77"/>
      <c r="F112" s="64">
        <v>1</v>
      </c>
      <c r="G112" s="92">
        <f t="shared" si="17"/>
        <v>0</v>
      </c>
      <c r="H112" s="79"/>
      <c r="I112" s="102">
        <f t="shared" si="18"/>
        <v>0</v>
      </c>
      <c r="J112" s="103">
        <f t="shared" si="19"/>
        <v>0</v>
      </c>
    </row>
    <row r="113" spans="1:10" ht="20.25" customHeight="1" thickBot="1" x14ac:dyDescent="0.25">
      <c r="A113" s="114" t="s">
        <v>124</v>
      </c>
      <c r="B113" s="115"/>
      <c r="C113" s="115"/>
      <c r="D113" s="115"/>
      <c r="E113" s="115"/>
      <c r="F113" s="115"/>
      <c r="G113" s="115"/>
      <c r="H113" s="115"/>
      <c r="I113" s="115"/>
      <c r="J113" s="116"/>
    </row>
    <row r="114" spans="1:10" ht="92.25" customHeight="1" thickBot="1" x14ac:dyDescent="0.25">
      <c r="A114" s="21">
        <v>100</v>
      </c>
      <c r="B114" s="22" t="s">
        <v>123</v>
      </c>
      <c r="C114" s="73" t="s">
        <v>214</v>
      </c>
      <c r="D114" s="23" t="s">
        <v>1</v>
      </c>
      <c r="E114" s="74"/>
      <c r="F114" s="65">
        <v>2</v>
      </c>
      <c r="G114" s="95">
        <f>ROUNDUP((E114*F114),2)</f>
        <v>0</v>
      </c>
      <c r="H114" s="75"/>
      <c r="I114" s="96">
        <f t="shared" ref="I114" si="20">G114*H114</f>
        <v>0</v>
      </c>
      <c r="J114" s="97">
        <f t="shared" ref="J114" si="21">G114+I114</f>
        <v>0</v>
      </c>
    </row>
    <row r="115" spans="1:10" x14ac:dyDescent="0.2">
      <c r="A115" s="4"/>
      <c r="B115" s="5"/>
      <c r="C115" s="6"/>
      <c r="D115" s="7"/>
      <c r="E115" s="66"/>
      <c r="F115" s="67"/>
      <c r="G115" s="68"/>
      <c r="H115" s="69"/>
      <c r="I115" s="66"/>
      <c r="J115" s="70"/>
    </row>
    <row r="116" spans="1:10" x14ac:dyDescent="0.2">
      <c r="A116" s="4"/>
      <c r="B116" s="5"/>
      <c r="C116" s="6"/>
      <c r="D116" s="7"/>
      <c r="E116" s="66"/>
      <c r="F116" s="67"/>
      <c r="G116" s="68"/>
      <c r="H116" s="69"/>
      <c r="I116" s="66"/>
      <c r="J116" s="70"/>
    </row>
    <row r="117" spans="1:10" s="34" customFormat="1" ht="15" customHeight="1" thickBot="1" x14ac:dyDescent="0.25">
      <c r="B117" s="71"/>
      <c r="C117" s="71"/>
      <c r="D117" s="72"/>
      <c r="E117" s="72"/>
      <c r="F117" s="72"/>
      <c r="G117" s="72"/>
    </row>
    <row r="118" spans="1:10" s="34" customFormat="1" ht="12.75" customHeight="1" thickBot="1" x14ac:dyDescent="0.25">
      <c r="D118" s="72"/>
      <c r="E118" s="121" t="s">
        <v>155</v>
      </c>
      <c r="F118" s="122"/>
      <c r="G118" s="119">
        <f>SUM(G9:G114)</f>
        <v>0</v>
      </c>
      <c r="H118" s="117"/>
      <c r="I118" s="119">
        <f>SUM(I7:I114)</f>
        <v>0</v>
      </c>
      <c r="J118" s="119">
        <f>SUM(J7:J114)</f>
        <v>0</v>
      </c>
    </row>
    <row r="119" spans="1:10" s="34" customFormat="1" ht="13.5" thickBot="1" x14ac:dyDescent="0.25">
      <c r="D119" s="72"/>
      <c r="E119" s="123"/>
      <c r="F119" s="124"/>
      <c r="G119" s="120"/>
      <c r="H119" s="118"/>
      <c r="I119" s="120"/>
      <c r="J119" s="120"/>
    </row>
    <row r="120" spans="1:10" s="34" customFormat="1" x14ac:dyDescent="0.2"/>
    <row r="121" spans="1:10" s="34" customFormat="1" x14ac:dyDescent="0.2"/>
    <row r="122" spans="1:10" ht="117.75" customHeight="1" x14ac:dyDescent="0.2">
      <c r="A122" s="106" t="s">
        <v>17</v>
      </c>
      <c r="B122" s="106"/>
      <c r="C122" s="106"/>
      <c r="D122" s="106"/>
      <c r="E122" s="106"/>
      <c r="F122" s="106"/>
      <c r="G122" s="106"/>
      <c r="H122" s="106"/>
      <c r="I122" s="106"/>
      <c r="J122" s="106"/>
    </row>
  </sheetData>
  <sheetProtection algorithmName="SHA-512" hashValue="oEDL0eRq/cwKlCRO6lvn6W7EbqNnzffqn7pqH+4rk5Mgn2OD4HPSi5JjANVAoWGVd7uMifu7tDGBECkF2G/rcg==" saltValue="nDra1WmekW8yzxZ0IDFhGQ==" spinCount="100000" sheet="1" objects="1" scenarios="1"/>
  <mergeCells count="14">
    <mergeCell ref="A122:J122"/>
    <mergeCell ref="A3:G3"/>
    <mergeCell ref="A2:J2"/>
    <mergeCell ref="A6:J6"/>
    <mergeCell ref="A113:J113"/>
    <mergeCell ref="H118:H119"/>
    <mergeCell ref="I118:I119"/>
    <mergeCell ref="J118:J119"/>
    <mergeCell ref="A103:J103"/>
    <mergeCell ref="A82:J82"/>
    <mergeCell ref="A68:J68"/>
    <mergeCell ref="E118:F119"/>
    <mergeCell ref="G118:G119"/>
    <mergeCell ref="B12:B16"/>
  </mergeCells>
  <printOptions horizontalCentered="1"/>
  <pageMargins left="1.0629921259842521" right="0.98425196850393704" top="1.4566929133858268" bottom="0.47244094488188981" header="0.43307086614173229" footer="0.51181102362204722"/>
  <pageSetup paperSize="9" scale="64" firstPageNumber="0" fitToHeight="0" orientation="landscape" r:id="rId1"/>
  <headerFooter alignWithMargins="0">
    <oddHeader xml:space="preserve">&amp;C&amp;"Tahoma,Normalny"&amp;8&amp;G
Specyfikacja Istotnych Warunków Zamówienia Nr BZPF.2710.9.2019 - klaklulacja ceny
Nazwa zadania: Dostawa pomocy dydaktycznych i sprzętu w ramach realizacji projektu "Rawicka akademia wiedzy i umiejętności"
</oddHeader>
  </headerFooter>
  <rowBreaks count="8" manualBreakCount="8">
    <brk id="10" max="16383" man="1"/>
    <brk id="41" max="9" man="1"/>
    <brk id="54" max="9" man="1"/>
    <brk id="66" max="9" man="1"/>
    <brk id="75" max="9" man="1"/>
    <brk id="85" max="9" man="1"/>
    <brk id="95" max="9" man="1"/>
    <brk id="107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2019-02-21T21:50:26Z</cp:lastPrinted>
  <dcterms:created xsi:type="dcterms:W3CDTF">2018-10-30T13:25:50Z</dcterms:created>
  <dcterms:modified xsi:type="dcterms:W3CDTF">2019-03-01T11:03:23Z</dcterms:modified>
</cp:coreProperties>
</file>