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ane\pilpit\BZPF.2710.14.2019 - dostawa pomocy dydaktycznych - kolejny etap\kalkulacje na część 1-4 ( stare 2,3,5 i 6 - po poprawieniu)\"/>
    </mc:Choice>
  </mc:AlternateContent>
  <bookViews>
    <workbookView xWindow="0" yWindow="0" windowWidth="16380" windowHeight="8190" tabRatio="252"/>
  </bookViews>
  <sheets>
    <sheet name="SP M" sheetId="1" r:id="rId1"/>
  </sheets>
  <definedNames>
    <definedName name="_xlnm.Print_Area" localSheetId="0">'SP M'!$A$2:$J$92</definedName>
  </definedNames>
  <calcPr calcId="162913"/>
</workbook>
</file>

<file path=xl/calcChain.xml><?xml version="1.0" encoding="utf-8"?>
<calcChain xmlns="http://schemas.openxmlformats.org/spreadsheetml/2006/main">
  <c r="G42" i="1" l="1"/>
  <c r="G14" i="1"/>
  <c r="I14" i="1" s="1"/>
  <c r="J14" i="1" s="1"/>
  <c r="G15" i="1"/>
  <c r="G16" i="1"/>
  <c r="I16" i="1" s="1"/>
  <c r="G17" i="1"/>
  <c r="I17" i="1" s="1"/>
  <c r="J17" i="1" s="1"/>
  <c r="G18" i="1"/>
  <c r="I18" i="1" s="1"/>
  <c r="J18" i="1" s="1"/>
  <c r="I15" i="1" l="1"/>
  <c r="J15" i="1" s="1"/>
  <c r="J16" i="1"/>
  <c r="I42" i="1"/>
  <c r="J42" i="1" s="1"/>
  <c r="G84" i="1"/>
  <c r="I84" i="1" s="1"/>
  <c r="J84" i="1" s="1"/>
  <c r="G82" i="1" l="1"/>
  <c r="G74" i="1"/>
  <c r="I74" i="1" s="1"/>
  <c r="J74" i="1" s="1"/>
  <c r="G79" i="1"/>
  <c r="I79" i="1" s="1"/>
  <c r="J79" i="1" s="1"/>
  <c r="I82" i="1" l="1"/>
  <c r="J82" i="1"/>
  <c r="G75" i="1"/>
  <c r="I75" i="1" s="1"/>
  <c r="J75" i="1" s="1"/>
  <c r="G76" i="1"/>
  <c r="G77" i="1"/>
  <c r="I77" i="1" s="1"/>
  <c r="J77" i="1" s="1"/>
  <c r="G78" i="1"/>
  <c r="G80" i="1"/>
  <c r="G81" i="1"/>
  <c r="I81" i="1" s="1"/>
  <c r="J81" i="1" s="1"/>
  <c r="I76" i="1" l="1"/>
  <c r="J76" i="1"/>
  <c r="I80" i="1"/>
  <c r="J80" i="1" s="1"/>
  <c r="I78" i="1"/>
  <c r="J78" i="1" s="1"/>
  <c r="G8" i="1"/>
  <c r="I8" i="1" s="1"/>
  <c r="J8" i="1" s="1"/>
  <c r="G9" i="1"/>
  <c r="G10" i="1"/>
  <c r="I10" i="1" s="1"/>
  <c r="J10" i="1" s="1"/>
  <c r="G11" i="1"/>
  <c r="G12" i="1"/>
  <c r="I12" i="1" s="1"/>
  <c r="J12" i="1" s="1"/>
  <c r="G13" i="1"/>
  <c r="G19" i="1"/>
  <c r="G20" i="1"/>
  <c r="I20" i="1" s="1"/>
  <c r="J20" i="1" s="1"/>
  <c r="G21" i="1"/>
  <c r="G22" i="1"/>
  <c r="I22" i="1" s="1"/>
  <c r="J22" i="1" s="1"/>
  <c r="G23" i="1"/>
  <c r="G24" i="1"/>
  <c r="I24" i="1" s="1"/>
  <c r="J24" i="1" s="1"/>
  <c r="G25" i="1"/>
  <c r="G26" i="1"/>
  <c r="I26" i="1" s="1"/>
  <c r="J26" i="1" s="1"/>
  <c r="G27" i="1"/>
  <c r="G28" i="1"/>
  <c r="I28" i="1" s="1"/>
  <c r="J28" i="1" s="1"/>
  <c r="G29" i="1"/>
  <c r="G30" i="1"/>
  <c r="I30" i="1" s="1"/>
  <c r="J30" i="1" s="1"/>
  <c r="G31" i="1"/>
  <c r="G32" i="1"/>
  <c r="I32" i="1" s="1"/>
  <c r="J32" i="1" s="1"/>
  <c r="G33" i="1"/>
  <c r="G34" i="1"/>
  <c r="I34" i="1" s="1"/>
  <c r="J34" i="1" s="1"/>
  <c r="G35" i="1"/>
  <c r="G36" i="1"/>
  <c r="I36" i="1" s="1"/>
  <c r="J36" i="1" s="1"/>
  <c r="G37" i="1"/>
  <c r="G38" i="1"/>
  <c r="I38" i="1" s="1"/>
  <c r="J38" i="1" s="1"/>
  <c r="G39" i="1"/>
  <c r="G40" i="1"/>
  <c r="I40" i="1" s="1"/>
  <c r="J40" i="1" s="1"/>
  <c r="G41" i="1"/>
  <c r="G43" i="1"/>
  <c r="I43" i="1" s="1"/>
  <c r="J43" i="1" s="1"/>
  <c r="G44" i="1"/>
  <c r="G45" i="1"/>
  <c r="I45" i="1" s="1"/>
  <c r="J45" i="1" s="1"/>
  <c r="G46" i="1"/>
  <c r="G47" i="1"/>
  <c r="I47" i="1" s="1"/>
  <c r="J47" i="1" s="1"/>
  <c r="G48" i="1"/>
  <c r="G49" i="1"/>
  <c r="I49" i="1" s="1"/>
  <c r="J49" i="1" s="1"/>
  <c r="G50" i="1"/>
  <c r="G51" i="1"/>
  <c r="I51" i="1" s="1"/>
  <c r="J51" i="1" s="1"/>
  <c r="G52" i="1"/>
  <c r="G53" i="1"/>
  <c r="I53" i="1" s="1"/>
  <c r="J53" i="1" s="1"/>
  <c r="G54" i="1"/>
  <c r="G55" i="1"/>
  <c r="I55" i="1" s="1"/>
  <c r="J55" i="1" s="1"/>
  <c r="G56" i="1"/>
  <c r="G57" i="1"/>
  <c r="I57" i="1" s="1"/>
  <c r="J57" i="1" s="1"/>
  <c r="G58" i="1"/>
  <c r="G59" i="1"/>
  <c r="I59" i="1" s="1"/>
  <c r="J59" i="1" s="1"/>
  <c r="G60" i="1"/>
  <c r="G61" i="1"/>
  <c r="I61" i="1" s="1"/>
  <c r="J61" i="1" s="1"/>
  <c r="G62" i="1"/>
  <c r="G63" i="1"/>
  <c r="I63" i="1" s="1"/>
  <c r="J63" i="1" s="1"/>
  <c r="G64" i="1"/>
  <c r="G65" i="1"/>
  <c r="I65" i="1" s="1"/>
  <c r="J65" i="1" s="1"/>
  <c r="G66" i="1"/>
  <c r="G67" i="1"/>
  <c r="I67" i="1" s="1"/>
  <c r="J67" i="1" s="1"/>
  <c r="G68" i="1"/>
  <c r="G69" i="1"/>
  <c r="I69" i="1" s="1"/>
  <c r="J69" i="1" s="1"/>
  <c r="G70" i="1"/>
  <c r="G71" i="1"/>
  <c r="I71" i="1" s="1"/>
  <c r="J71" i="1" s="1"/>
  <c r="G72" i="1"/>
  <c r="G7" i="1"/>
  <c r="I66" i="1" l="1"/>
  <c r="J66" i="1"/>
  <c r="I62" i="1"/>
  <c r="J62" i="1" s="1"/>
  <c r="I58" i="1"/>
  <c r="J58" i="1" s="1"/>
  <c r="I54" i="1"/>
  <c r="J54" i="1" s="1"/>
  <c r="I50" i="1"/>
  <c r="J50" i="1" s="1"/>
  <c r="I46" i="1"/>
  <c r="J46" i="1" s="1"/>
  <c r="I41" i="1"/>
  <c r="J41" i="1"/>
  <c r="I37" i="1"/>
  <c r="J37" i="1" s="1"/>
  <c r="I33" i="1"/>
  <c r="J33" i="1" s="1"/>
  <c r="I29" i="1"/>
  <c r="J29" i="1" s="1"/>
  <c r="I25" i="1"/>
  <c r="J25" i="1" s="1"/>
  <c r="I21" i="1"/>
  <c r="J21" i="1" s="1"/>
  <c r="I13" i="1"/>
  <c r="J13" i="1"/>
  <c r="I9" i="1"/>
  <c r="J9" i="1" s="1"/>
  <c r="G88" i="1"/>
  <c r="I7" i="1"/>
  <c r="J7" i="1" s="1"/>
  <c r="I70" i="1"/>
  <c r="J70" i="1" s="1"/>
  <c r="I72" i="1"/>
  <c r="J72" i="1" s="1"/>
  <c r="I68" i="1"/>
  <c r="J68" i="1" s="1"/>
  <c r="I64" i="1"/>
  <c r="J64" i="1" s="1"/>
  <c r="I60" i="1"/>
  <c r="J60" i="1" s="1"/>
  <c r="I56" i="1"/>
  <c r="J56" i="1" s="1"/>
  <c r="I52" i="1"/>
  <c r="J52" i="1" s="1"/>
  <c r="I48" i="1"/>
  <c r="J48" i="1" s="1"/>
  <c r="I44" i="1"/>
  <c r="J44" i="1" s="1"/>
  <c r="I39" i="1"/>
  <c r="J39" i="1" s="1"/>
  <c r="I35" i="1"/>
  <c r="J35" i="1" s="1"/>
  <c r="I31" i="1"/>
  <c r="J31" i="1" s="1"/>
  <c r="I27" i="1"/>
  <c r="J27" i="1" s="1"/>
  <c r="I23" i="1"/>
  <c r="J23" i="1" s="1"/>
  <c r="I19" i="1"/>
  <c r="J19" i="1" s="1"/>
  <c r="I11" i="1"/>
  <c r="J11" i="1" s="1"/>
  <c r="J88" i="1" l="1"/>
  <c r="I88" i="1"/>
</calcChain>
</file>

<file path=xl/sharedStrings.xml><?xml version="1.0" encoding="utf-8"?>
<sst xmlns="http://schemas.openxmlformats.org/spreadsheetml/2006/main" count="256" uniqueCount="180">
  <si>
    <t>L.p.</t>
  </si>
  <si>
    <t xml:space="preserve">Teleskop </t>
  </si>
  <si>
    <t>Mikroskop z podłączeniem do komputera</t>
  </si>
  <si>
    <t>Aparat fotograficzny</t>
  </si>
  <si>
    <t>Rzutnik multimedialny</t>
  </si>
  <si>
    <t>Laptop</t>
  </si>
  <si>
    <t>Lornetka</t>
  </si>
  <si>
    <t xml:space="preserve">Zestaw preparatów mikroskopowych - rośliny jadalne </t>
  </si>
  <si>
    <t xml:space="preserve">Zestaw preparatów mikroskopowych - grzyby </t>
  </si>
  <si>
    <t xml:space="preserve">Zestaw preparatów mikroskopowych- tkanki człowieka zmienione chorobowo </t>
  </si>
  <si>
    <t xml:space="preserve">Termometr laboratoryjny </t>
  </si>
  <si>
    <t xml:space="preserve">Kompas </t>
  </si>
  <si>
    <t xml:space="preserve">Deszczomierz </t>
  </si>
  <si>
    <t>Barometr (przenośna stacja pogodowa)</t>
  </si>
  <si>
    <t xml:space="preserve">Wiatromierz </t>
  </si>
  <si>
    <t>Areometr</t>
  </si>
  <si>
    <t xml:space="preserve">Elektroskop </t>
  </si>
  <si>
    <t>Zestaw magnesów - 28 elementów</t>
  </si>
  <si>
    <t xml:space="preserve">Pudełko z opiłkami ferromagnetycznymi </t>
  </si>
  <si>
    <t xml:space="preserve">Lusterko wklęsło-wypukłe </t>
  </si>
  <si>
    <t xml:space="preserve">Pryzmat (akrylowy lub szklany) </t>
  </si>
  <si>
    <t>Odtwarzacz CD z głośnikami</t>
  </si>
  <si>
    <t>WYPOSAŻENIE PRACOWNI PRZYRODNICZEJ</t>
  </si>
  <si>
    <t>sztuka</t>
  </si>
  <si>
    <t>zestaw</t>
  </si>
  <si>
    <t>Zestaw</t>
  </si>
  <si>
    <t>sztuk</t>
  </si>
  <si>
    <t>opakowanie</t>
  </si>
  <si>
    <t>jednostka miary</t>
  </si>
  <si>
    <t>ilość do    zamówienia</t>
  </si>
  <si>
    <t>Nazwa pomocy dydaktycznej</t>
  </si>
  <si>
    <t>Przyrząd do demonstracji powstawania brył obrotowych</t>
  </si>
  <si>
    <t>Liczydło dydaktyczne</t>
  </si>
  <si>
    <t>Bryły geometryczne - zestaw</t>
  </si>
  <si>
    <t>Siatki brył i figur geometrycznych</t>
  </si>
  <si>
    <t xml:space="preserve">Tablica układ współrzędnych suchościeralna </t>
  </si>
  <si>
    <t>Zestawy tablicowe/plansze dydaktyczne</t>
  </si>
  <si>
    <t>Przyrządy, zestawy do nauki rachunku prawdopodobieństwa</t>
  </si>
  <si>
    <t>Zestawy przyrządów do mierzenia jednostek i objętości</t>
  </si>
  <si>
    <t>WYPOSAŻENIE PRACOWNI MATEMATYCZNEJ</t>
  </si>
  <si>
    <t>Płyta ociekowa</t>
  </si>
  <si>
    <t>Model szkieletu człowieka - skala 1:1</t>
  </si>
  <si>
    <t>Modele: szkielet ryby, płaza, gada, ptaka, ssaka</t>
  </si>
  <si>
    <t>Zestaw preparatów mikroskopowych - bezkręgowce</t>
  </si>
  <si>
    <t>Zestaw preparatów mikroskopowych- preparaty biologicznych</t>
  </si>
  <si>
    <t>Taśma miernicza o długosci 3m</t>
  </si>
  <si>
    <t>Waga szalkowa z tworzywa + odważniki</t>
  </si>
  <si>
    <t>Silniczek elektryczny</t>
  </si>
  <si>
    <t>Zestaw soczewek</t>
  </si>
  <si>
    <t>Pojemnik próżniowy z pompką</t>
  </si>
  <si>
    <t>Zestaw skał i minerałów</t>
  </si>
  <si>
    <t>Stetoskop</t>
  </si>
  <si>
    <t>Ciśnieniomierz</t>
  </si>
  <si>
    <t>Probówki ze statywem</t>
  </si>
  <si>
    <t>Palnik spirytusowy</t>
  </si>
  <si>
    <t>Wskaźniki pH - 100 szt</t>
  </si>
  <si>
    <t xml:space="preserve">Tlenek wapnia </t>
  </si>
  <si>
    <t>Jod krystaliczny</t>
  </si>
  <si>
    <t xml:space="preserve">Siarka </t>
  </si>
  <si>
    <t>Listwa zasilająca</t>
  </si>
  <si>
    <t>Globus fizyczny duży</t>
  </si>
  <si>
    <t>Polska - mapa ścienna, fizyczna</t>
  </si>
  <si>
    <t>Świat - mapa fizyczna</t>
  </si>
  <si>
    <t>Europa - mapa fizyczna</t>
  </si>
  <si>
    <t xml:space="preserve">Przewodnik do rozpoznawania drzew </t>
  </si>
  <si>
    <t>Przewodnik do rozpoznawania roślin i zwierząt</t>
  </si>
  <si>
    <t xml:space="preserve">Atlas ptaków w Polsce </t>
  </si>
  <si>
    <t xml:space="preserve">Atlas grzybów </t>
  </si>
  <si>
    <t xml:space="preserve">Atlas zwierząt chronionych w Polsce </t>
  </si>
  <si>
    <t xml:space="preserve">Atlas roślin chronionych w Polsce </t>
  </si>
  <si>
    <t>Magnesy do tablicy</t>
  </si>
  <si>
    <t xml:space="preserve">Opis przedmiotu zamówienia                                                                                       (minimalne wymagania i parametry techniczne) </t>
  </si>
  <si>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min 6 pojemników  w formie figur geometrycznych z podziałką (do mierzenia jednostek i objętości) 
</t>
    </r>
    <r>
      <rPr>
        <b/>
        <sz val="8"/>
        <rFont val="Tahoma"/>
        <family val="2"/>
        <charset val="238"/>
      </rPr>
      <t>Minimalna wysokość brył:</t>
    </r>
    <r>
      <rPr>
        <sz val="8"/>
        <rFont val="Tahoma"/>
        <family val="2"/>
        <charset val="238"/>
      </rPr>
      <t xml:space="preserve"> 10 cm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</si>
  <si>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r>
      <rPr>
        <b/>
        <sz val="8"/>
        <rFont val="Tahoma"/>
        <family val="2"/>
        <charset val="238"/>
      </rPr>
      <t>Minimalny skład zestawu:</t>
    </r>
    <r>
      <rPr>
        <sz val="8"/>
        <rFont val="Tahoma"/>
        <family val="2"/>
        <charset val="238"/>
      </rPr>
      <t xml:space="preserve"> 
- model Binostat – deska Galtona, 
- talia 52 kart do gry, 
- kostki do gry 6 – polowe z oczkami (min. 15 sztuk),
- kulki w różnych kolorach, 
- białe pojemniki (butelki) z zakrętką (min. 6 sztuk), 
- otwarte pojemniki do wyrzucania kości (min. 4 sztuki)</t>
    </r>
  </si>
  <si>
    <r>
      <t xml:space="preserve">Zestaw min. 14 plansz dydaktycznych do prezentacji zagadnień matematycznych:
</t>
    </r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plansze: podstawowe symbole matematyczne, zbiory - pojęcia i definicje, działania na liczbach i wyrażeniach, ułamki, procent prosty i składany, Potęgowanie i pierwiastkowanie, wzory skróconego mnożenia, funkcja i jej własności, funkcja liniowa, własności funkcji liniowej, funkcja kwadratowa, funkcja wykładnicza i logarytmiczna, funkcje trygonometryczne, własności funkcji trygonometrycznej zmiennej rzeczywistej.
</t>
    </r>
    <r>
      <rPr>
        <b/>
        <sz val="8"/>
        <rFont val="Tahoma"/>
        <family val="2"/>
        <charset val="238"/>
      </rPr>
      <t>Powierzchnia plansz:</t>
    </r>
    <r>
      <rPr>
        <sz val="8"/>
        <rFont val="Tahoma"/>
        <family val="2"/>
        <charset val="238"/>
      </rPr>
      <t xml:space="preserve"> folia wzmacniająca
</t>
    </r>
    <r>
      <rPr>
        <b/>
        <sz val="8"/>
        <rFont val="Tahoma"/>
        <family val="2"/>
        <charset val="238"/>
      </rPr>
      <t>Oprawa plansz:</t>
    </r>
    <r>
      <rPr>
        <sz val="8"/>
        <rFont val="Tahoma"/>
        <family val="2"/>
        <charset val="238"/>
      </rPr>
      <t xml:space="preserve"> metalowa lub z tworzywa (min. dwa boki), z zawieszką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70 x 100 cm (po rozwinięciu)</t>
    </r>
  </si>
  <si>
    <r>
      <rPr>
        <b/>
        <sz val="8"/>
        <rFont val="Tahoma"/>
        <family val="2"/>
        <charset val="238"/>
      </rPr>
      <t xml:space="preserve">Skład zestawu: </t>
    </r>
    <r>
      <rPr>
        <sz val="8"/>
        <rFont val="Tahoma"/>
        <family val="2"/>
        <charset val="238"/>
      </rPr>
      <t xml:space="preserve">
- minimum 16 ramek o różnych kształtach figur geometrycznych, 
- osłona, 
- zasilacz, 
- stelaż z ramieniem do mocowania ramek</t>
    </r>
  </si>
  <si>
    <r>
      <t xml:space="preserve">Powierzchnia tablicy: z układem współrzędnych, suchościeralna, magnetyczna, do pisania markerami suchościeralnymi,
</t>
    </r>
    <r>
      <rPr>
        <b/>
        <sz val="8"/>
        <rFont val="Tahoma"/>
        <family val="2"/>
        <charset val="238"/>
      </rPr>
      <t>Rama tablicy</t>
    </r>
    <r>
      <rPr>
        <sz val="8"/>
        <rFont val="Tahoma"/>
        <family val="2"/>
        <charset val="238"/>
      </rPr>
      <t xml:space="preserve">: aluminiowa z plastikowymi narożnikami
</t>
    </r>
    <r>
      <rPr>
        <b/>
        <sz val="8"/>
        <rFont val="Tahoma"/>
        <family val="2"/>
        <charset val="238"/>
      </rPr>
      <t>Komplet:</t>
    </r>
    <r>
      <rPr>
        <sz val="8"/>
        <rFont val="Tahoma"/>
        <family val="2"/>
        <charset val="238"/>
      </rPr>
      <t xml:space="preserve"> zestaw mocujący, półeczka 
</t>
    </r>
    <r>
      <rPr>
        <b/>
        <sz val="8"/>
        <rFont val="Tahoma"/>
        <family val="2"/>
        <charset val="238"/>
      </rPr>
      <t>Minimalne wymiary</t>
    </r>
    <r>
      <rPr>
        <sz val="8"/>
        <rFont val="Tahoma"/>
        <family val="2"/>
        <charset val="238"/>
      </rPr>
      <t xml:space="preserve">: 85x100 cm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</si>
  <si>
    <t>ZAJĘCIA Z LOGOPEDII</t>
  </si>
  <si>
    <t>Dmuchnij kulkę</t>
  </si>
  <si>
    <t>8.1</t>
  </si>
  <si>
    <t>8.2</t>
  </si>
  <si>
    <t>8.3</t>
  </si>
  <si>
    <t>8.4</t>
  </si>
  <si>
    <t>8.5</t>
  </si>
  <si>
    <r>
      <t xml:space="preserve">Model szkieletu płaza np. żaby naturalnej wielkości umieszczony na podstawie lub zatopiony w tworzywie; zawiera opis wraz z oznaczeniem elementów budowy szkieletu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polskii</t>
    </r>
  </si>
  <si>
    <r>
      <t xml:space="preserve">Model szkieletu gada np. jaszczurki lub żółwia naturalnej wielkości umieszczony na podstawie lub zatopiony w tworzywie; zawiera opis wraz z oznaczeniem elementów budowy szkieletu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</si>
  <si>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Model szkieletu ssaka np. kota lub królika naturalnej wielkości umieszczony na podstawie lub zatopiony w tworzywie; zawiera opis wraz z oznaczeniem elementów budowy szkieletu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język polski</t>
    </r>
  </si>
  <si>
    <t>Zestaw pałeczek do elektryzowania</t>
  </si>
  <si>
    <t>32.1</t>
  </si>
  <si>
    <t>32.2</t>
  </si>
  <si>
    <t xml:space="preserve">Zestaw optyczny – mieszanie barw (krążek Newtona) umieszczony na podstawie z napędem ręcznym. </t>
  </si>
  <si>
    <r>
      <rPr>
        <b/>
        <sz val="8"/>
        <rFont val="Tahoma"/>
        <family val="2"/>
        <charset val="238"/>
      </rPr>
      <t>Minimalne parametry:</t>
    </r>
    <r>
      <rPr>
        <sz val="8"/>
        <rFont val="Tahoma"/>
        <family val="2"/>
        <charset val="238"/>
      </rPr>
      <t xml:space="preserve">
- matryca min. 16 MP,
- zoom optyczny: 20x,
- zoom cyfrowy: 4x
- stabilizacja obrazu,
- wyświetlacz: LCD ruchomy,
- wielkość ekranu min.: 2,7 cale,
- lampa błyskowa,
- nagrywanie dźwięku,
- złącza USB,
- nośniki danych: SD / SDHC / SDXC,
- programy manualne i tematyczne,
- zasilanie: akumulator,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</si>
  <si>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cena jednostkowa  netto </t>
    </r>
    <r>
      <rPr>
        <i/>
        <sz val="8"/>
        <rFont val="Tahoma"/>
        <family val="2"/>
        <charset val="238"/>
      </rPr>
      <t>[zł]</t>
    </r>
  </si>
  <si>
    <r>
      <t xml:space="preserve">cena netto </t>
    </r>
    <r>
      <rPr>
        <i/>
        <sz val="8"/>
        <rFont val="Tahoma"/>
        <family val="2"/>
        <charset val="238"/>
      </rPr>
      <t xml:space="preserve">[zł] </t>
    </r>
    <r>
      <rPr>
        <b/>
        <i/>
        <sz val="8"/>
        <rFont val="Tahoma"/>
        <family val="2"/>
        <charset val="238"/>
      </rPr>
      <t xml:space="preserve">                                    </t>
    </r>
    <r>
      <rPr>
        <i/>
        <sz val="8"/>
        <rFont val="Tahoma"/>
        <family val="2"/>
        <charset val="238"/>
      </rPr>
      <t>[iloczyn kol. 5 i 6]</t>
    </r>
  </si>
  <si>
    <r>
      <t xml:space="preserve">stawka podatku VAT </t>
    </r>
    <r>
      <rPr>
        <i/>
        <sz val="8"/>
        <rFont val="Tahoma"/>
        <family val="2"/>
        <charset val="238"/>
      </rPr>
      <t>[%]</t>
    </r>
  </si>
  <si>
    <r>
      <t xml:space="preserve">kwota podatku VAT </t>
    </r>
    <r>
      <rPr>
        <i/>
        <sz val="8"/>
        <rFont val="Tahoma"/>
        <family val="2"/>
        <charset val="238"/>
      </rPr>
      <t>[zł]                   [iloczyn kol. 7 i 8]</t>
    </r>
  </si>
  <si>
    <r>
      <t xml:space="preserve">cena brutto </t>
    </r>
    <r>
      <rPr>
        <i/>
        <sz val="8"/>
        <rFont val="Tahoma"/>
        <family val="2"/>
        <charset val="238"/>
      </rPr>
      <t>[zł]</t>
    </r>
    <r>
      <rPr>
        <b/>
        <i/>
        <sz val="8"/>
        <rFont val="Tahoma"/>
        <family val="2"/>
        <charset val="238"/>
      </rPr>
      <t xml:space="preserve">         </t>
    </r>
    <r>
      <rPr>
        <i/>
        <sz val="8"/>
        <rFont val="Tahoma"/>
        <family val="2"/>
        <charset val="238"/>
      </rPr>
      <t>[suma kol 7 i 9]</t>
    </r>
  </si>
  <si>
    <t>Waga elektroniczna do 600 gramów</t>
  </si>
  <si>
    <r>
      <t xml:space="preserve">Zestaw matematycznych gier dydaktycznych i logicznych </t>
    </r>
    <r>
      <rPr>
        <sz val="8"/>
        <rFont val="Tahoma"/>
        <family val="2"/>
        <charset val="238"/>
      </rPr>
      <t>(pojedyncze)</t>
    </r>
  </si>
  <si>
    <r>
      <t xml:space="preserve">Matematyczne gry dydaktyczne i logiczne do nauki ułamków, dedykowane dla klas IV-VIII szkoły podstawowej. 
</t>
    </r>
    <r>
      <rPr>
        <b/>
        <sz val="8"/>
        <rFont val="Tahoma"/>
        <family val="2"/>
        <charset val="238"/>
      </rPr>
      <t>Rodzaj pomocy:</t>
    </r>
    <r>
      <rPr>
        <sz val="8"/>
        <rFont val="Tahoma"/>
        <family val="2"/>
        <charset val="238"/>
      </rPr>
      <t xml:space="preserve"> układanka lub domino.</t>
    </r>
  </si>
  <si>
    <r>
      <t>Typ globusa:</t>
    </r>
    <r>
      <rPr>
        <sz val="8"/>
        <rFont val="Tahoma"/>
        <family val="2"/>
        <charset val="238"/>
      </rPr>
      <t xml:space="preserve"> fizyczny</t>
    </r>
    <r>
      <rPr>
        <b/>
        <sz val="8"/>
        <rFont val="Tahoma"/>
        <family val="2"/>
        <charset val="238"/>
      </rPr>
      <t xml:space="preserve">
Minimalna średnica kuli: </t>
    </r>
    <r>
      <rPr>
        <sz val="8"/>
        <rFont val="Tahoma"/>
        <family val="2"/>
        <charset val="238"/>
      </rPr>
      <t>42 cm</t>
    </r>
    <r>
      <rPr>
        <b/>
        <sz val="8"/>
        <rFont val="Tahoma"/>
        <family val="2"/>
        <charset val="238"/>
      </rPr>
      <t xml:space="preserve">
Materiał: </t>
    </r>
    <r>
      <rPr>
        <sz val="8"/>
        <rFont val="Tahoma"/>
        <family val="2"/>
        <charset val="238"/>
      </rPr>
      <t xml:space="preserve">dowolny </t>
    </r>
    <r>
      <rPr>
        <b/>
        <sz val="8"/>
        <rFont val="Tahoma"/>
        <family val="2"/>
        <charset val="238"/>
      </rPr>
      <t xml:space="preserve">
Wersja językowa: </t>
    </r>
    <r>
      <rPr>
        <sz val="8"/>
        <rFont val="Tahoma"/>
        <family val="2"/>
        <charset val="238"/>
      </rPr>
      <t>język polski</t>
    </r>
    <r>
      <rPr>
        <b/>
        <sz val="8"/>
        <rFont val="Tahoma"/>
        <family val="2"/>
        <charset val="238"/>
      </rPr>
      <t xml:space="preserve">
Podświetlenie: </t>
    </r>
    <r>
      <rPr>
        <sz val="8"/>
        <rFont val="Tahoma"/>
        <family val="2"/>
        <charset val="238"/>
      </rPr>
      <t>nie</t>
    </r>
  </si>
  <si>
    <r>
      <t>Typ matrycy:</t>
    </r>
    <r>
      <rPr>
        <sz val="8"/>
        <rFont val="Tahoma"/>
        <family val="2"/>
        <charset val="238"/>
      </rPr>
      <t xml:space="preserve"> podświetlenie: LED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Procesor:</t>
    </r>
    <r>
      <rPr>
        <sz val="8"/>
        <rFont val="Tahoma"/>
        <family val="2"/>
        <charset val="238"/>
      </rPr>
      <t xml:space="preserve"> min. 4-rdzeniowy, min. 4-wątkowy, bazowa częstotliwość procesora min. 1,6 
GHz, Cache min. 6 MB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RAM:</t>
    </r>
    <r>
      <rPr>
        <sz val="8"/>
        <rFont val="Tahoma"/>
        <family val="2"/>
        <charset val="238"/>
      </rPr>
      <t xml:space="preserve"> min. 8 GB, liczba slotów RAM (ogółem/wolne) 2/1                                                                                          
</t>
    </r>
    <r>
      <rPr>
        <b/>
        <sz val="8"/>
        <rFont val="Tahoma"/>
        <family val="2"/>
        <charset val="238"/>
      </rPr>
      <t>Pojemność dysku:</t>
    </r>
    <r>
      <rPr>
        <sz val="8"/>
        <rFont val="Tahoma"/>
        <family val="2"/>
        <charset val="238"/>
      </rPr>
      <t xml:space="preserve"> min. 240 GB,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Technologia dysku:</t>
    </r>
    <r>
      <rPr>
        <sz val="8"/>
        <rFont val="Tahoma"/>
        <family val="2"/>
        <charset val="238"/>
      </rPr>
      <t xml:space="preserve"> SSD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Karta graficzna:</t>
    </r>
    <r>
      <rPr>
        <sz val="8"/>
        <rFont val="Tahoma"/>
        <family val="2"/>
        <charset val="238"/>
      </rPr>
      <t xml:space="preserve"> częstotliwość podstawowa układu graficznego min. 300 MHz                                                                                                
</t>
    </r>
    <r>
      <rPr>
        <b/>
        <sz val="8"/>
        <rFont val="Tahoma"/>
        <family val="2"/>
        <charset val="238"/>
      </rPr>
      <t>Obsługa:</t>
    </r>
    <r>
      <rPr>
        <sz val="8"/>
        <rFont val="Tahoma"/>
        <family val="2"/>
        <charset val="238"/>
      </rPr>
      <t xml:space="preserve"> min. 4K 60Hz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karty graficznej:</t>
    </r>
    <r>
      <rPr>
        <sz val="8"/>
        <rFont val="Tahoma"/>
        <family val="2"/>
        <charset val="238"/>
      </rPr>
      <t xml:space="preserve"> współdzielona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Napęd optyczny:</t>
    </r>
    <r>
      <rPr>
        <sz val="8"/>
        <rFont val="Tahoma"/>
        <family val="2"/>
        <charset val="238"/>
      </rPr>
      <t xml:space="preserve"> nagrywarka DVD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Komunikacja:</t>
    </r>
    <r>
      <rPr>
        <sz val="8"/>
        <rFont val="Tahoma"/>
        <family val="2"/>
        <charset val="238"/>
      </rPr>
      <t xml:space="preserve"> bluetooth, LAN (RJ-45), WiFi                                                                                        
</t>
    </r>
    <r>
      <rPr>
        <b/>
        <sz val="8"/>
        <rFont val="Tahoma"/>
        <family val="2"/>
        <charset val="238"/>
      </rPr>
      <t>Interfejsy:</t>
    </r>
    <r>
      <rPr>
        <sz val="8"/>
        <rFont val="Tahoma"/>
        <family val="2"/>
        <charset val="238"/>
      </rPr>
      <t xml:space="preserve"> USB 2.0, USB 3.0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Wyjścia/wejścia obrazu:</t>
    </r>
    <r>
      <rPr>
        <sz val="8"/>
        <rFont val="Tahoma"/>
        <family val="2"/>
        <charset val="238"/>
      </rPr>
      <t xml:space="preserve"> D-Sub / VGA, HDMI                                                               
</t>
    </r>
    <r>
      <rPr>
        <b/>
        <sz val="8"/>
        <rFont val="Tahoma"/>
        <family val="2"/>
        <charset val="238"/>
      </rPr>
      <t>Wyjścia/wejścia dźwięku:</t>
    </r>
    <r>
      <rPr>
        <sz val="8"/>
        <rFont val="Tahoma"/>
        <family val="2"/>
        <charset val="238"/>
      </rPr>
      <t xml:space="preserve"> słuchawkowe/mikrofonowe (Combo)                                                                                         
</t>
    </r>
    <r>
      <rPr>
        <b/>
        <sz val="8"/>
        <rFont val="Tahoma"/>
        <family val="2"/>
        <charset val="238"/>
      </rPr>
      <t>Porty USB:</t>
    </r>
    <r>
      <rPr>
        <sz val="8"/>
        <rFont val="Tahoma"/>
        <family val="2"/>
        <charset val="238"/>
      </rPr>
      <t xml:space="preserve"> 1 x USB 2.0, 2 x min. USB 3.0                                                                                                     
</t>
    </r>
    <r>
      <rPr>
        <b/>
        <sz val="8"/>
        <rFont val="Tahoma"/>
        <family val="2"/>
        <charset val="238"/>
      </rPr>
      <t>Złącze karty pamięci:</t>
    </r>
    <r>
      <rPr>
        <sz val="8"/>
        <rFont val="Tahoma"/>
        <family val="2"/>
        <charset val="238"/>
      </rPr>
      <t xml:space="preserve"> SD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Wyposażenie/funkcje:</t>
    </r>
    <r>
      <rPr>
        <sz val="8"/>
        <rFont val="Tahoma"/>
        <family val="2"/>
        <charset val="238"/>
      </rPr>
      <t xml:space="preserve"> czytnik kart pamięci, kamera internetowa, wbudowane głośniki 
stereo, wbudowany mikrofon      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System operacyjny:</t>
    </r>
    <r>
      <rPr>
        <sz val="8"/>
        <rFont val="Tahoma"/>
        <family val="2"/>
        <charset val="238"/>
      </rPr>
      <t xml:space="preserve"> z rodziny Windows</t>
    </r>
  </si>
  <si>
    <r>
      <t xml:space="preserve">Model szkieletu człowieka naturalnej wielkości, na ruchomym stojaku z możliwością demontażu czaszki i kończyn górnych i dolnych; ruchoma żuchwa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1:1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wysokość: </t>
    </r>
    <r>
      <rPr>
        <sz val="8"/>
        <rFont val="Tahoma"/>
        <family val="2"/>
        <charset val="238"/>
      </rPr>
      <t>170 cm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</si>
  <si>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 xml:space="preserve">Model szkieletu ryby naturalnej wielkości umieszczony na podstawie lub zatopiony w tworzywie; zawiera opis wraz z oznaczeniem poszczególnych elementów budowy szkieletu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</si>
  <si>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Model szkieletu ptaka naturalnej wielkości umieszczony na podstawie lub zatopiony w tworzywie; zawiera opis wraz z oznaczeniem elementów budowy szkieletu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</si>
  <si>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Lornetka o budowie dachopryzmatycznej z kolorowymi soczewkami                                                                          
</t>
    </r>
    <r>
      <rPr>
        <b/>
        <sz val="8"/>
        <rFont val="Tahoma"/>
        <family val="2"/>
        <charset val="238"/>
      </rPr>
      <t>Powiększenie:</t>
    </r>
    <r>
      <rPr>
        <sz val="8"/>
        <rFont val="Tahoma"/>
        <family val="2"/>
        <charset val="238"/>
      </rPr>
      <t xml:space="preserve"> min 10x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Średnica soczewek </t>
    </r>
    <r>
      <rPr>
        <sz val="8"/>
        <rFont val="Tahoma"/>
        <family val="2"/>
        <charset val="238"/>
      </rPr>
      <t xml:space="preserve">(obiektywu): min. 25  mm                                                                 
</t>
    </r>
    <r>
      <rPr>
        <b/>
        <sz val="8"/>
        <rFont val="Tahoma"/>
        <family val="2"/>
        <charset val="238"/>
      </rPr>
      <t xml:space="preserve">Pryzmaty: </t>
    </r>
    <r>
      <rPr>
        <sz val="8"/>
        <rFont val="Tahoma"/>
        <family val="2"/>
        <charset val="238"/>
      </rPr>
      <t>klasy min. BK7</t>
    </r>
  </si>
  <si>
    <r>
      <t xml:space="preserve">Zestaw preparatów mikroskopowych - bezkregowce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różnych 5 preparatów                                                                                   
Zestaw umieszczony opakowaniu</t>
    </r>
  </si>
  <si>
    <r>
      <t>Materiał (rodzaj) taśmy</t>
    </r>
    <r>
      <rPr>
        <sz val="8"/>
        <rFont val="Tahoma"/>
        <family val="2"/>
        <charset val="238"/>
      </rPr>
      <t xml:space="preserve">: włókno szklane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 xml:space="preserve">: tworzywo sztuczne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3 m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wyposażenie taśmy:</t>
    </r>
    <r>
      <rPr>
        <sz val="8"/>
        <rFont val="Tahoma"/>
        <family val="2"/>
        <charset val="238"/>
      </rPr>
      <t xml:space="preserve"> składana korbka</t>
    </r>
  </si>
  <si>
    <r>
      <t xml:space="preserve">Waga szalkowa z tworzywa wraz z min 25 odważnikami (metalowymi i plastikowymi) o różnej wadze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wymagania:</t>
    </r>
    <r>
      <rPr>
        <sz val="8"/>
        <rFont val="Tahoma"/>
        <family val="2"/>
        <charset val="238"/>
      </rPr>
      <t xml:space="preserve"> cztery wymienne szalki, głębokie kalibrowanie</t>
    </r>
  </si>
  <si>
    <r>
      <t xml:space="preserve">Deszczomierz ze skalą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sztuczne przezroczyste                                                                   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>16 cm</t>
    </r>
  </si>
  <si>
    <r>
      <t xml:space="preserve">Wiatromierz do pomiaru prędkości wiatru z wbudowanym wiatraczkiem i wyświetlaczem LCD.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</si>
  <si>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Zestaw areometrów do mierzenia gęstości cieczy.                                                               Zestaw min.: 5 szt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Zakres pomiaru</t>
    </r>
    <r>
      <rPr>
        <sz val="8"/>
        <rFont val="Tahoma"/>
        <family val="2"/>
        <charset val="238"/>
      </rPr>
      <t xml:space="preserve">: od 0,700 do 1,200g/cm3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</t>
    </r>
  </si>
  <si>
    <r>
      <t xml:space="preserve">Elektroskop do przeprowadzania doświadczeń z elektrostatyki umieszczony na podstawie.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>: metal i szkło</t>
    </r>
  </si>
  <si>
    <r>
      <t>Zakres napięcia</t>
    </r>
    <r>
      <rPr>
        <sz val="8"/>
        <rFont val="Tahoma"/>
        <family val="2"/>
        <charset val="238"/>
      </rPr>
      <t xml:space="preserve">: od min. 3 V do max. 9 V,                                                                               
</t>
    </r>
    <r>
      <rPr>
        <b/>
        <sz val="8"/>
        <rFont val="Tahoma"/>
        <family val="2"/>
        <charset val="238"/>
      </rPr>
      <t>Minimalna prędkość:</t>
    </r>
    <r>
      <rPr>
        <sz val="8"/>
        <rFont val="Tahoma"/>
        <family val="2"/>
        <charset val="238"/>
      </rPr>
      <t xml:space="preserve"> 7400 obr./min.</t>
    </r>
  </si>
  <si>
    <r>
      <t xml:space="preserve">Zestaw soczewek wraz ze stojakiem.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soczewki</t>
    </r>
    <r>
      <rPr>
        <sz val="8"/>
        <rFont val="Tahoma"/>
        <family val="2"/>
        <charset val="238"/>
      </rPr>
      <t xml:space="preserve">: szkło;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>minimum 6 różnych soczewek                                                                                   
Zestaw umieszczony w opakowanu.</t>
    </r>
  </si>
  <si>
    <r>
      <t xml:space="preserve">Pryzmat wykorzystywany w doświadczeniach fizycznych.                                                              
</t>
    </r>
    <r>
      <rPr>
        <b/>
        <sz val="8"/>
        <rFont val="Tahoma"/>
        <family val="2"/>
        <charset val="238"/>
      </rPr>
      <t xml:space="preserve">Kształt: </t>
    </r>
    <r>
      <rPr>
        <sz val="8"/>
        <rFont val="Tahoma"/>
        <family val="2"/>
        <charset val="238"/>
      </rPr>
      <t xml:space="preserve">trójkąt równoboczny                                                                                        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>: akryl</t>
    </r>
  </si>
  <si>
    <r>
      <t xml:space="preserve">Pryzmat wykorzystywany w doświadczeniach fizycznych.                                                              
</t>
    </r>
    <r>
      <rPr>
        <b/>
        <sz val="8"/>
        <rFont val="Tahoma"/>
        <family val="2"/>
        <charset val="238"/>
      </rPr>
      <t>Kształt:</t>
    </r>
    <r>
      <rPr>
        <sz val="8"/>
        <rFont val="Tahoma"/>
        <family val="2"/>
        <charset val="238"/>
      </rPr>
      <t xml:space="preserve"> trójkąt równoboczny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</t>
    </r>
  </si>
  <si>
    <r>
      <t xml:space="preserve">Zestaw kostek z zawieszką (haczykiem) o równych objętościach i różnych masach.       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kostek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kostek:</t>
    </r>
    <r>
      <rPr>
        <sz val="8"/>
        <rFont val="Tahoma"/>
        <family val="2"/>
        <charset val="238"/>
      </rPr>
      <t xml:space="preserve"> metal, stopy metali</t>
    </r>
  </si>
  <si>
    <r>
      <t xml:space="preserve">Pojemnik próżniowy z pompką                                                   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min 1 litr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</si>
  <si>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r>
      <t xml:space="preserve">Latarka LED o dużej mocy ze wskaźnikiem laserowym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Źródło światła:</t>
    </r>
    <r>
      <rPr>
        <sz val="8"/>
        <rFont val="Tahoma"/>
        <family val="2"/>
        <charset val="238"/>
      </rPr>
      <t xml:space="preserve"> LED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Kolor lasera:</t>
    </r>
    <r>
      <rPr>
        <sz val="8"/>
        <rFont val="Tahoma"/>
        <family val="2"/>
        <charset val="238"/>
      </rPr>
      <t xml:space="preserve"> czerwony</t>
    </r>
  </si>
  <si>
    <r>
      <t xml:space="preserve">Stetoskop adresowany do uczniów w szkołach, przeznaczony do celów dydaktycznych.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wyposażenie:</t>
    </r>
    <r>
      <rPr>
        <sz val="8"/>
        <rFont val="Tahoma"/>
        <family val="2"/>
        <charset val="238"/>
      </rPr>
      <t xml:space="preserve"> jednostronna głowica, przewód wykonany  z PVC.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 xml:space="preserve">740 mm. </t>
    </r>
  </si>
  <si>
    <r>
      <t xml:space="preserve">Ciśnieniomierz automatyczny naramienny                                                                                           
</t>
    </r>
    <r>
      <rPr>
        <b/>
        <sz val="8"/>
        <rFont val="Tahoma"/>
        <family val="2"/>
        <charset val="238"/>
      </rPr>
      <t>Wyświetlacz:</t>
    </r>
    <r>
      <rPr>
        <sz val="8"/>
        <rFont val="Tahoma"/>
        <family val="2"/>
        <charset val="238"/>
      </rPr>
      <t xml:space="preserve"> LCD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pamięć:</t>
    </r>
    <r>
      <rPr>
        <sz val="8"/>
        <rFont val="Tahoma"/>
        <family val="2"/>
        <charset val="238"/>
      </rPr>
      <t xml:space="preserve"> 90 pomiarów                                                                                                  
</t>
    </r>
    <r>
      <rPr>
        <b/>
        <sz val="8"/>
        <rFont val="Tahoma"/>
        <family val="2"/>
        <charset val="238"/>
      </rPr>
      <t>Pomiary:</t>
    </r>
    <r>
      <rPr>
        <sz val="8"/>
        <rFont val="Tahoma"/>
        <family val="2"/>
        <charset val="238"/>
      </rPr>
      <t xml:space="preserve"> ciśnienia, pulsu     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i/lub zasilanie</t>
    </r>
  </si>
  <si>
    <r>
      <t xml:space="preserve">Radioodtwarzacz z CD, płyta wkładana od góry, radio analogowe z pamięcią                                                                  
</t>
    </r>
    <r>
      <rPr>
        <b/>
        <sz val="8"/>
        <rFont val="Tahoma"/>
        <family val="2"/>
        <charset val="238"/>
      </rPr>
      <t xml:space="preserve">Minimalne wymagania urządzenia:                                                                                                            
- </t>
    </r>
    <r>
      <rPr>
        <sz val="8"/>
        <rFont val="Tahoma"/>
        <family val="2"/>
        <charset val="238"/>
      </rPr>
      <t xml:space="preserve">złącze USB,                                                                                                                                      
- odtwarzanie formatów Audio CD, CD -R/RW, MP3,                                                                                 
- dźwięk: stereo,                                                                                 
- ilość głośników: 2, moc wyjściowa min. 2 x 1,5 W                                                                               
- wyświetlacz LCD,                                                                                                                             
- wejście słuchawkowe,                                                                                                                              
- zasilanie sieciowe + bateryjne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</si>
  <si>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Cylinder miarowy wysoki z wylewem z podziałką i podstawą sześciokątną                                                                             
</t>
    </r>
    <r>
      <rPr>
        <b/>
        <sz val="8"/>
        <rFont val="Tahoma"/>
        <family val="2"/>
        <charset val="238"/>
      </rPr>
      <t>Materiał cylindra:</t>
    </r>
    <r>
      <rPr>
        <sz val="8"/>
        <rFont val="Tahoma"/>
        <family val="2"/>
        <charset val="238"/>
      </rPr>
      <t xml:space="preserve"> plastik (tworzywo)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250 ml </t>
    </r>
  </si>
  <si>
    <r>
      <t xml:space="preserve">Tlenek wapnia, stały, czysty         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500 g.</t>
    </r>
  </si>
  <si>
    <r>
      <t xml:space="preserve">Siarka sublimowana, czysta (proszek)       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500 g.</t>
    </r>
  </si>
  <si>
    <r>
      <t xml:space="preserve">Listwa zasilająca z elastyczno – ruchomymi połączeniami z ochroną przed przepięciem                                                                                           
</t>
    </r>
    <r>
      <rPr>
        <b/>
        <sz val="8"/>
        <rFont val="Tahoma"/>
        <family val="2"/>
        <charset val="238"/>
      </rPr>
      <t>Minimalna liczba gniazd zasilających:</t>
    </r>
    <r>
      <rPr>
        <sz val="8"/>
        <rFont val="Tahoma"/>
        <family val="2"/>
        <charset val="238"/>
      </rPr>
      <t xml:space="preserve"> 5                                                                          
</t>
    </r>
    <r>
      <rPr>
        <b/>
        <sz val="8"/>
        <rFont val="Tahoma"/>
        <family val="2"/>
        <charset val="238"/>
      </rPr>
      <t>Minimalna długość przewodu:</t>
    </r>
    <r>
      <rPr>
        <sz val="8"/>
        <rFont val="Tahoma"/>
        <family val="2"/>
        <charset val="238"/>
      </rPr>
      <t xml:space="preserve"> 1,5 m </t>
    </r>
  </si>
  <si>
    <r>
      <t xml:space="preserve">Logopedyczna pomoc dydaktyczna w formie labiryntu magnetycznego.
</t>
    </r>
    <r>
      <rPr>
        <b/>
        <sz val="8"/>
        <rFont val="Tahoma"/>
        <family val="2"/>
        <charset val="238"/>
      </rPr>
      <t>Minimalne wymiary obramowanej magnetycznej planszy</t>
    </r>
    <r>
      <rPr>
        <sz val="8"/>
        <rFont val="Tahoma"/>
        <family val="2"/>
        <charset val="238"/>
      </rPr>
      <t xml:space="preserve">: 30 cm (szerokość) x 40 
cm (wysokość); 
</t>
    </r>
    <r>
      <rPr>
        <b/>
        <sz val="8"/>
        <rFont val="Tahoma"/>
        <family val="2"/>
        <charset val="238"/>
      </rPr>
      <t>Minimalne wyposażenie:</t>
    </r>
    <r>
      <rPr>
        <sz val="8"/>
        <rFont val="Tahoma"/>
        <family val="2"/>
        <charset val="238"/>
      </rPr>
      <t xml:space="preserve">
- min. 20 drewnianych elementów magnetycznych,
- min. 2 magnetyczne półkule,
- min. 3 piłeczki różnego rodzaju (np. pingpongowa, metalowa, drewniana)
- min. 100 słomek</t>
    </r>
  </si>
  <si>
    <t>Oferujemy dostawę niżej wymienionych pomcy dydaktycznych i sprzętu za następujące kwoty:</t>
  </si>
  <si>
    <t>8%</t>
  </si>
  <si>
    <t>23%</t>
  </si>
  <si>
    <t>5%</t>
  </si>
  <si>
    <r>
      <t xml:space="preserve">Palnik spirytusowy z kołpakiem z tworzywa (PP)                                                                    
</t>
    </r>
    <r>
      <rPr>
        <b/>
        <sz val="8"/>
        <rFont val="Tahoma"/>
        <family val="2"/>
        <charset val="238"/>
      </rPr>
      <t>Materiał palnika:</t>
    </r>
    <r>
      <rPr>
        <sz val="8"/>
        <rFont val="Tahoma"/>
        <family val="2"/>
        <charset val="238"/>
      </rPr>
      <t xml:space="preserve"> szkło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150 ml</t>
    </r>
  </si>
  <si>
    <r>
      <t xml:space="preserve">Teleskop soczewkowy. 
</t>
    </r>
    <r>
      <rPr>
        <b/>
        <sz val="8"/>
        <rFont val="Tahoma"/>
        <family val="2"/>
        <charset val="238"/>
      </rPr>
      <t>Minimalne parametry:</t>
    </r>
    <r>
      <rPr>
        <sz val="8"/>
        <rFont val="Tahoma"/>
        <family val="2"/>
        <charset val="238"/>
      </rPr>
      <t xml:space="preserve">  
- system optyczny: refraktor 
- średnica obiektywu: min. 60 mm 
- ogniskowa obiektywu: 700 mm 
- okulary: 4/12,5/20 mm 
- lunetka celownicza (szukacz): 5x24
- soczewka Barlow’a: 3x 
- powiększenie: 35x-525x 
- typ montażu: azymutalny (AZ) 
- statyw: aluminiowy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</si>
  <si>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Mikroskop optyczny z podłączeniem do komputera wraz z zestawem preparatów, szkiełek do przygotowywania preparatów oraz z narzędziami preparacyjnymi.
</t>
    </r>
    <r>
      <rPr>
        <b/>
        <sz val="8"/>
        <rFont val="Tahoma"/>
        <family val="2"/>
        <charset val="238"/>
      </rPr>
      <t xml:space="preserve">Minimalne parametry: </t>
    </r>
    <r>
      <rPr>
        <sz val="8"/>
        <rFont val="Tahoma"/>
        <family val="2"/>
        <charset val="238"/>
      </rPr>
      <t xml:space="preserve">
- obiektyw 4x, 10x, 40xs,
- zakres powiększeń od 20x do 400,
- oświetlenie górne i dolne typu LED,
- okular WF5x, 
- głowica monokularowa obracana o 360 stopni, nachylona pod  kątem 45 stopni
- zasilanie bateryjne lub sieciowe,
- zintegrowana kamera mikroskopowa o rozdzielczości minimum 640  x 480 pixeli,
- kabel USB,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</si>
  <si>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Parametry </t>
    </r>
    <r>
      <rPr>
        <sz val="8"/>
        <rFont val="Tahoma"/>
        <family val="2"/>
        <charset val="238"/>
      </rPr>
      <t xml:space="preserve">– jasność: min. 3000ANSI Lumen, rozdzielczość: full HD,                                                                                              
</t>
    </r>
    <r>
      <rPr>
        <b/>
        <sz val="8"/>
        <rFont val="Tahoma"/>
        <family val="2"/>
        <charset val="238"/>
      </rPr>
      <t>Kontrast:</t>
    </r>
    <r>
      <rPr>
        <sz val="8"/>
        <rFont val="Tahoma"/>
        <family val="2"/>
        <charset val="238"/>
      </rPr>
      <t xml:space="preserve"> min. 15000:1     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
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16:9                                                                                   
</t>
    </r>
    <r>
      <rPr>
        <b/>
        <sz val="8"/>
        <rFont val="Tahoma"/>
        <family val="2"/>
        <charset val="238"/>
      </rPr>
      <t>Żywotność lampy:</t>
    </r>
    <r>
      <rPr>
        <sz val="8"/>
        <rFont val="Tahoma"/>
        <family val="2"/>
        <charset val="238"/>
      </rPr>
      <t xml:space="preserve"> min. 3000h                                                                
1wejście VGA,                                                                                           
2 HDMI</t>
    </r>
  </si>
  <si>
    <r>
      <t xml:space="preserve">Płyta ociekowa jednostronna / dwustronna do suszenia szkła laboratoryjnego z tacką / wanienką ściekową / zbionikiem na wodę.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ilość kołków / prętów: </t>
    </r>
    <r>
      <rPr>
        <sz val="8"/>
        <rFont val="Tahoma"/>
        <family val="2"/>
        <charset val="238"/>
      </rPr>
      <t xml:space="preserve">44 szt   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</si>
  <si>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 xml:space="preserve">Zestaw preparatów mikroskopowych – rośliny jadalne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
Zestaw umieszczony w opakowaniu</t>
    </r>
  </si>
  <si>
    <r>
      <t xml:space="preserve">Zestaw preparatów mikroskopowych – grzyby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
Zestaw umieszczony w opakowaniu</t>
    </r>
  </si>
  <si>
    <r>
      <t xml:space="preserve">Zestaw preparatów mikroskopowych – tkanki człowieka zmienione chorobowo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
Zestaw umieszczony w opakowaniu</t>
    </r>
  </si>
  <si>
    <t xml:space="preserve">Barometr – przenośna stacja pogodowa do pomiaru temperatury,wilgotności i ciśnienia atmosferycznego. </t>
  </si>
  <si>
    <r>
      <t xml:space="preserve">Zestaw pałeczek do elektryzowania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różne pałeczki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 pałeczki:</t>
    </r>
    <r>
      <rPr>
        <sz val="8"/>
        <rFont val="Tahoma"/>
        <family val="2"/>
        <charset val="238"/>
      </rPr>
      <t xml:space="preserve"> 30 cm</t>
    </r>
  </si>
  <si>
    <t>Opiłki ferromagnetyczne umieszczone w zamkniętym przezroczystym opakowaniu.</t>
  </si>
  <si>
    <t xml:space="preserve">Lusterko zawierające zestaw zwierciadeł wklęsłe i wypukłe umieszczone na wspólnej lub osobnych podstawach. </t>
  </si>
  <si>
    <t>Zestaw optyczny - mieszanie barw (krążek Newtona)</t>
  </si>
  <si>
    <t>Zestaw kostek o równych objętościach 
i różnych masach</t>
  </si>
  <si>
    <t>Latarka z żarówką o dużej mocy 
i laserem czerwonym</t>
  </si>
  <si>
    <r>
      <t xml:space="preserve">Zestaw skał i minerałów o minimalnej wielkości 25 mm                                                                 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>min. 50 sztuk                                                                                                                         
Zestaw umieszczony w opakowaniu</t>
    </r>
  </si>
  <si>
    <r>
      <t xml:space="preserve">Zestaw probówek ze statywem:
Probówka bakteriologiczna z prostym brzegiem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szkło sodowo – wapniowe lub borokrzemowe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Średnica probówki: </t>
    </r>
    <r>
      <rPr>
        <sz val="8"/>
        <rFont val="Tahoma"/>
        <family val="2"/>
        <charset val="238"/>
      </rPr>
      <t>min.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16 mm, max. 25 mm.
Statyw (stojak) na ww. probówki: min. 6 otworów i min. 6 kołeczków do osuszania                                                                              
</t>
    </r>
    <r>
      <rPr>
        <b/>
        <sz val="8"/>
        <rFont val="Tahoma"/>
        <family val="2"/>
        <charset val="238"/>
      </rPr>
      <t>Średnica otworu:</t>
    </r>
    <r>
      <rPr>
        <sz val="8"/>
        <rFont val="Tahoma"/>
        <family val="2"/>
        <charset val="238"/>
      </rPr>
      <t xml:space="preserve"> min. 16 mm, max. 25 mm (średnica otworu musi pozwalać na 
umieszczenie w niej zaoferowanej probówki)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</t>
    </r>
  </si>
  <si>
    <t>Cylinder miarowy plastikowy wysoki</t>
  </si>
  <si>
    <t xml:space="preserve">Bibuła laboratoryjna </t>
  </si>
  <si>
    <t xml:space="preserve">Czajnik elektryczny bezprzewodowy 
z regulacją temperatury </t>
  </si>
  <si>
    <r>
      <t xml:space="preserve">Kolorowe magnesy.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magnesu:</t>
    </r>
    <r>
      <rPr>
        <sz val="8"/>
        <rFont val="Tahoma"/>
        <family val="2"/>
        <charset val="238"/>
      </rPr>
      <t xml:space="preserve"> 20 mm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60 sztuk                                                                                                                   
Zestaw umieszczony w opakowaniu</t>
    </r>
  </si>
  <si>
    <r>
      <rPr>
        <b/>
        <sz val="8"/>
        <rFont val="Tahoma"/>
        <family val="2"/>
        <charset val="238"/>
      </rPr>
      <t>Stelaż liczydła:</t>
    </r>
    <r>
      <rPr>
        <sz val="8"/>
        <rFont val="Tahoma"/>
        <family val="2"/>
        <charset val="238"/>
      </rPr>
      <t xml:space="preserve"> profil kwadratowy,
</t>
    </r>
    <r>
      <rPr>
        <b/>
        <sz val="8"/>
        <rFont val="Tahoma"/>
        <family val="2"/>
        <charset val="238"/>
      </rPr>
      <t>Podstawa liczydła:</t>
    </r>
    <r>
      <rPr>
        <sz val="8"/>
        <rFont val="Tahoma"/>
        <family val="2"/>
        <charset val="238"/>
      </rPr>
      <t xml:space="preserve"> jezdna na kółkach z hamulcem,
</t>
    </r>
    <r>
      <rPr>
        <b/>
        <sz val="8"/>
        <rFont val="Tahoma"/>
        <family val="2"/>
        <charset val="238"/>
      </rPr>
      <t xml:space="preserve">Wysokość: </t>
    </r>
    <r>
      <rPr>
        <sz val="8"/>
        <rFont val="Tahoma"/>
        <family val="2"/>
        <charset val="238"/>
      </rPr>
      <t xml:space="preserve">regulowana
</t>
    </r>
    <r>
      <rPr>
        <b/>
        <sz val="8"/>
        <rFont val="Tahoma"/>
        <family val="2"/>
        <charset val="238"/>
      </rPr>
      <t>Liczenie:</t>
    </r>
    <r>
      <rPr>
        <sz val="8"/>
        <rFont val="Tahoma"/>
        <family val="2"/>
        <charset val="238"/>
      </rPr>
      <t xml:space="preserve"> w zakresie 100-u
</t>
    </r>
    <r>
      <rPr>
        <b/>
        <sz val="8"/>
        <rFont val="Tahoma"/>
        <family val="2"/>
        <charset val="238"/>
      </rPr>
      <t>Krążki / kule</t>
    </r>
    <r>
      <rPr>
        <sz val="8"/>
        <rFont val="Tahoma"/>
        <family val="2"/>
        <charset val="238"/>
      </rPr>
      <t>: tworzywo sztuczne lub drewniane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</si>
  <si>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min. 10 brył geometrycznych – kula, półkula, walec, stożek, sześcian, prostopadłościan, graniastosłup trójkątny, graniastosłup sześciokątny, czworościan, ostrosłup o podstawie kwadratu. </t>
    </r>
    <r>
      <rPr>
        <b/>
        <sz val="8"/>
        <rFont val="Tahoma"/>
        <family val="2"/>
        <charset val="238"/>
      </rPr>
      <t xml:space="preserve">
Minimalna wysokość brył: </t>
    </r>
    <r>
      <rPr>
        <sz val="8"/>
        <rFont val="Tahoma"/>
        <family val="2"/>
        <charset val="238"/>
      </rPr>
      <t>15 cm,</t>
    </r>
    <r>
      <rPr>
        <b/>
        <sz val="8"/>
        <rFont val="Tahoma"/>
        <family val="2"/>
        <charset val="238"/>
      </rPr>
      <t xml:space="preserve">
Kolor:</t>
    </r>
    <r>
      <rPr>
        <sz val="8"/>
        <rFont val="Tahoma"/>
        <family val="2"/>
        <charset val="238"/>
      </rPr>
      <t xml:space="preserve"> przezroczysty,</t>
    </r>
    <r>
      <rPr>
        <b/>
        <sz val="8"/>
        <rFont val="Tahoma"/>
        <family val="2"/>
        <charset val="238"/>
      </rPr>
      <t xml:space="preserve">
Materiał: </t>
    </r>
    <r>
      <rPr>
        <sz val="8"/>
        <rFont val="Tahoma"/>
        <family val="2"/>
        <charset val="238"/>
      </rPr>
      <t>tworzywo</t>
    </r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</si>
  <si>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 figury geometryczne, siatki graniastosłupów i ostrosłupów prostych. 
Zestaw powinien zawierać m.in. siatki brył:
- ostrosłupa prawidłowego: czworokątnego, trójkątnego, sześciokątnego,
- ostrosłupa o podstawie: trapezu równoramiennego, rombu, prostokąta, trójkąta  
  prostokątnego i równoramiennego,
- graniastosłupa prawidłowego: trójkątnego, sześciokątnego,
- graniastosłupa o podstawie: trapezu równoramiennego, równoległoboku, trójkąta 
  prostokątnego i równoramiennego,
- prostopadłościanu o podstawie: prostokąta, kwadratu
- sześcianu 
- czworościanu foremnego,
- siatki trzech ostrosłupów, które po złożeniu tworzą sześcian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wszystkie elementy - tektura z podklejonym magnesem</t>
    </r>
  </si>
  <si>
    <t>Siłomierz - 6 sztuk</t>
  </si>
  <si>
    <t>załącznik nr 5.4 do SIWZ</t>
  </si>
  <si>
    <r>
      <t xml:space="preserve">KALKULACJA CENY - opis przedmiotu zamówienia dla CZĘŚCI 4                                                                                                                                                                                                
(dostawa pomocy dydaktycznych i sprzętu do pracowni przyrodniczej i matematycznej oraz prowadzenia zajęć z logopedii na potrzeby </t>
    </r>
    <r>
      <rPr>
        <b/>
        <sz val="11"/>
        <color rgb="FF0000FF"/>
        <rFont val="Tahoma"/>
        <family val="2"/>
        <charset val="238"/>
      </rPr>
      <t>Szkoły Podstawowej w Masłowie</t>
    </r>
    <r>
      <rPr>
        <b/>
        <sz val="11"/>
        <rFont val="Tahoma"/>
        <family val="2"/>
        <charset val="238"/>
      </rPr>
      <t>)</t>
    </r>
    <r>
      <rPr>
        <b/>
        <sz val="11"/>
        <color indexed="12"/>
        <rFont val="Tahoma"/>
        <family val="2"/>
        <charset val="238"/>
      </rPr>
      <t xml:space="preserve">     </t>
    </r>
    <r>
      <rPr>
        <b/>
        <sz val="11"/>
        <color indexed="12"/>
        <rFont val="Comic Sans MS"/>
        <family val="4"/>
        <charset val="238"/>
      </rPr>
      <t xml:space="preserve">                                                                                          </t>
    </r>
  </si>
  <si>
    <r>
      <t xml:space="preserve">Podpisano (pieczątka imienna osób podpisujących)
</t>
    </r>
    <r>
      <rPr>
        <sz val="10"/>
        <color indexed="12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........................................................................
</t>
    </r>
    <r>
      <rPr>
        <sz val="8"/>
        <rFont val="Tahoma"/>
        <family val="2"/>
        <charset val="238"/>
      </rPr>
      <t>(podpisy osób wskazanych w dokumencie uprawnionym do 
występowania w obrocie prawnym wraz z pieczątką imienną 
lub czytelny podpis</t>
    </r>
    <r>
      <rPr>
        <sz val="10"/>
        <color indexed="12"/>
        <rFont val="Arial"/>
        <family val="2"/>
        <charset val="238"/>
      </rPr>
      <t xml:space="preserve">)  
</t>
    </r>
  </si>
  <si>
    <r>
      <t xml:space="preserve">Zestaw preparatów mikroskopowych – preparaty biologiczne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100 preparatów                                                                                      
Zestaw umieszczony w opakowaniu</t>
    </r>
  </si>
  <si>
    <r>
      <t xml:space="preserve">Termometr szklany bezrtęciowy.
</t>
    </r>
    <r>
      <rPr>
        <b/>
        <sz val="8"/>
        <rFont val="Tahoma"/>
        <family val="2"/>
        <charset val="238"/>
      </rPr>
      <t>Wypełnienie:</t>
    </r>
    <r>
      <rPr>
        <sz val="8"/>
        <rFont val="Tahoma"/>
        <family val="2"/>
        <charset val="238"/>
      </rPr>
      <t xml:space="preserve"> cieczowe
</t>
    </r>
    <r>
      <rPr>
        <b/>
        <sz val="8"/>
        <rFont val="Tahoma"/>
        <family val="2"/>
        <charset val="238"/>
      </rPr>
      <t>Zakres pomiaru:</t>
    </r>
    <r>
      <rPr>
        <sz val="8"/>
        <rFont val="Tahoma"/>
        <family val="2"/>
        <charset val="238"/>
      </rPr>
      <t xml:space="preserve"> min. -10 do + 110 °C 
</t>
    </r>
    <r>
      <rPr>
        <b/>
        <sz val="8"/>
        <rFont val="Tahoma"/>
        <family val="2"/>
        <charset val="238"/>
      </rPr>
      <t>Minimalna długość całkowita:</t>
    </r>
    <r>
      <rPr>
        <sz val="8"/>
        <rFont val="Tahoma"/>
        <family val="2"/>
        <charset val="238"/>
      </rPr>
      <t xml:space="preserve"> 270 mm</t>
    </r>
  </si>
  <si>
    <r>
      <t xml:space="preserve">Waga laboratoryjna elektroniczna z funkcją tarowania z pojemnikiem do ważenia
</t>
    </r>
    <r>
      <rPr>
        <b/>
        <sz val="8"/>
        <rFont val="Tahoma"/>
        <family val="2"/>
        <charset val="238"/>
      </rPr>
      <t>Dokładność ważenia (odczytu):</t>
    </r>
    <r>
      <rPr>
        <sz val="8"/>
        <rFont val="Tahoma"/>
        <family val="2"/>
        <charset val="238"/>
      </rPr>
      <t xml:space="preserve"> min. 0,1 g
</t>
    </r>
    <r>
      <rPr>
        <b/>
        <sz val="8"/>
        <rFont val="Tahoma"/>
        <family val="2"/>
        <charset val="238"/>
      </rPr>
      <t xml:space="preserve">Wyświetlacz: </t>
    </r>
    <r>
      <rPr>
        <sz val="8"/>
        <rFont val="Tahoma"/>
        <family val="2"/>
        <charset val="238"/>
      </rPr>
      <t xml:space="preserve">LCD
</t>
    </r>
    <r>
      <rPr>
        <b/>
        <sz val="8"/>
        <rFont val="Tahoma"/>
        <family val="2"/>
        <charset val="238"/>
      </rPr>
      <t xml:space="preserve">Obciążenie: </t>
    </r>
    <r>
      <rPr>
        <sz val="8"/>
        <rFont val="Tahoma"/>
        <family val="2"/>
        <charset val="238"/>
      </rPr>
      <t xml:space="preserve">max. 600 g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i/lub zasilanie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</si>
  <si>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Kompas z zamykaną obudową z igłą zawieszoną w płynie i przyrządami celowniczymi.
</t>
    </r>
    <r>
      <rPr>
        <b/>
        <sz val="8"/>
        <rFont val="Tahoma"/>
        <family val="2"/>
        <charset val="238"/>
      </rPr>
      <t>Minimalna średnica:</t>
    </r>
    <r>
      <rPr>
        <sz val="8"/>
        <rFont val="Tahoma"/>
        <family val="2"/>
        <charset val="238"/>
      </rPr>
      <t xml:space="preserve"> 4,5 cm </t>
    </r>
  </si>
  <si>
    <r>
      <t xml:space="preserve">Zestaw siłomierzy sprężynowych o zakresie pomiarowym: 1N, 2 lub 2,5 N, 5N, 10N, 20N, 50 lub 100N z haczykami do zawieszenia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 xml:space="preserve">min 6 sztuk
</t>
    </r>
    <r>
      <rPr>
        <b/>
        <sz val="8"/>
        <rFont val="Tahoma"/>
        <family val="2"/>
        <charset val="238"/>
      </rPr>
      <t>Obudowa siłomierzy</t>
    </r>
    <r>
      <rPr>
        <sz val="8"/>
        <rFont val="Tahoma"/>
        <family val="2"/>
        <charset val="238"/>
      </rPr>
      <t xml:space="preserve">: tworzywo </t>
    </r>
  </si>
  <si>
    <r>
      <t xml:space="preserve">Zestaw różnych rodzajów magnesów w skład którego wchodzą m.in. magnes podkowiasty, sztabkowy, folie magnetyczne, dwa rodzaje kompasów,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28 sztuk
Zestaw umieszczony w opakowaniu</t>
    </r>
  </si>
  <si>
    <r>
      <t xml:space="preserve">Bibuła laboratoryjna jakościowo miękka lub średnia 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450-560 mm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>: min 100 arkuszy</t>
    </r>
  </si>
  <si>
    <r>
      <t xml:space="preserve">Uniwersalny papierek wskaźnikowy – paski 
</t>
    </r>
    <r>
      <rPr>
        <b/>
        <sz val="8"/>
        <rFont val="Tahoma"/>
        <family val="2"/>
        <charset val="238"/>
      </rPr>
      <t>Zakres pomiaru (skali):</t>
    </r>
    <r>
      <rPr>
        <sz val="8"/>
        <rFont val="Tahoma"/>
        <family val="2"/>
        <charset val="238"/>
      </rPr>
      <t xml:space="preserve"> 1–14 pH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>: pudełko min. 100 pasków</t>
    </r>
  </si>
  <si>
    <r>
      <t xml:space="preserve">Jod krystaliczny, czysty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>: min. 100 g.
Wyrób nieleczniczy</t>
    </r>
  </si>
  <si>
    <r>
      <t xml:space="preserve">Bezprzewodowy czajnik elektryczny z regulacją i podtrzymywaniem temperatury, wyświetlaczem, sygnalizacją dźwiękową (alarmem), obrotową podstawą, wskaźnikiem poziomu wody,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1,7 litra
</t>
    </r>
    <r>
      <rPr>
        <b/>
        <sz val="8"/>
        <rFont val="Tahoma"/>
        <family val="2"/>
        <charset val="238"/>
      </rPr>
      <t xml:space="preserve">Minimalna moc: </t>
    </r>
    <r>
      <rPr>
        <sz val="8"/>
        <rFont val="Tahoma"/>
        <family val="2"/>
        <charset val="238"/>
      </rPr>
      <t>2400 W</t>
    </r>
  </si>
  <si>
    <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jednostronna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145 x140 cm 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do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1:500 000   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                  
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</si>
  <si>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jednostronna                                                                                          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160 x 120 cm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do 1:35 mln                                                         </t>
    </r>
    <r>
      <rPr>
        <b/>
        <sz val="8"/>
        <rFont val="Tahoma"/>
        <family val="2"/>
        <charset val="238"/>
      </rPr>
      <t xml:space="preserve">                                            
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</si>
  <si>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jednostronna                                                                                    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160 x 120 cm 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
Skala: </t>
    </r>
    <r>
      <rPr>
        <sz val="8"/>
        <rFont val="Tahoma"/>
        <family val="2"/>
        <charset val="238"/>
      </rPr>
      <t xml:space="preserve">do 1: 7 mln;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dwustronnie laminowana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</si>
  <si>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 xml:space="preserve">Książka (przewodnik) przedstawia opisy i zdjęcia różnych gatunków drzew.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</si>
  <si>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(przewodnik / leksykon) o tematyce roślin i zwierząt, zawierająca opisy wraz ze zdjęciami różnych gatunków roślin i zwierząt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</si>
  <si>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(atlas) zawierająca opisy, ilustracje oraz zdjęcia różnych gatunków ptaków żyjących w Polsce.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</si>
  <si>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(atlas / przewodnik) zawierająca opisy i zdjęcia różnych gatunków grzybów rosnących w Polsce.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</si>
  <si>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(atlas) przedstawiająca opisy, ilustracje lub fotografie różnych gatunków zwierząt chronionych w Polsce.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</si>
  <si>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(atlas / poradnik) opisująca różne gatunki roślin chronionych w Polsce wraz z ilustracjami, zdjęciami i rysunkami.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</si>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</sst>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10"/>
      <name val="Tahoma"/>
      <family val="2"/>
      <charset val="238"/>
    </font>
    <font>
      <b/>
      <i/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9"/>
      <name val="Tahoma"/>
      <family val="2"/>
      <charset val="238"/>
    </font>
    <font>
      <sz val="8"/>
      <color indexed="8"/>
      <name val="Tahoma"/>
      <family val="2"/>
      <charset val="238"/>
    </font>
    <font>
      <sz val="7"/>
      <name val="Tahoma"/>
      <family val="2"/>
      <charset val="238"/>
    </font>
    <font>
      <b/>
      <sz val="11"/>
      <color indexed="12"/>
      <name val="Tahoma"/>
      <family val="2"/>
      <charset val="238"/>
    </font>
    <font>
      <i/>
      <sz val="8"/>
      <name val="Tahoma"/>
      <family val="2"/>
      <charset val="238"/>
    </font>
    <font>
      <b/>
      <sz val="11"/>
      <name val="Tahoma"/>
      <family val="2"/>
      <charset val="238"/>
    </font>
    <font>
      <b/>
      <sz val="11"/>
      <color rgb="FF0000FF"/>
      <name val="Tahoma"/>
      <family val="2"/>
      <charset val="238"/>
    </font>
    <font>
      <b/>
      <sz val="11"/>
      <color indexed="12"/>
      <name val="Comic Sans MS"/>
      <family val="4"/>
      <charset val="238"/>
    </font>
    <font>
      <b/>
      <sz val="7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23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4" fillId="7" borderId="21" xfId="0" applyFont="1" applyFill="1" applyBorder="1" applyAlignment="1" applyProtection="1">
      <alignment horizontal="center" vertical="center" wrapText="1"/>
    </xf>
    <xf numFmtId="0" fontId="4" fillId="7" borderId="22" xfId="0" applyFont="1" applyFill="1" applyBorder="1" applyAlignment="1" applyProtection="1">
      <alignment horizontal="center" vertical="center" wrapText="1"/>
    </xf>
    <xf numFmtId="0" fontId="4" fillId="7" borderId="23" xfId="0" applyFont="1" applyFill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vertical="center" wrapText="1"/>
    </xf>
    <xf numFmtId="0" fontId="7" fillId="0" borderId="13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 wrapText="1"/>
    </xf>
    <xf numFmtId="0" fontId="6" fillId="6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vertical="center" wrapText="1"/>
    </xf>
    <xf numFmtId="0" fontId="7" fillId="4" borderId="3" xfId="0" applyNumberFormat="1" applyFont="1" applyFill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7" fillId="4" borderId="3" xfId="0" applyFont="1" applyFill="1" applyBorder="1" applyAlignment="1" applyProtection="1">
      <alignment vertical="center" wrapText="1"/>
    </xf>
    <xf numFmtId="0" fontId="7" fillId="6" borderId="3" xfId="0" applyFont="1" applyFill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5" fillId="7" borderId="1" xfId="0" applyFont="1" applyFill="1" applyBorder="1" applyAlignment="1" applyProtection="1">
      <alignment horizontal="center" vertical="center" wrapText="1"/>
    </xf>
    <xf numFmtId="0" fontId="5" fillId="7" borderId="2" xfId="0" applyFont="1" applyFill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 wrapText="1"/>
    </xf>
    <xf numFmtId="0" fontId="0" fillId="4" borderId="0" xfId="0" applyFill="1" applyProtection="1"/>
    <xf numFmtId="0" fontId="7" fillId="0" borderId="4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vertical="center" wrapText="1"/>
    </xf>
    <xf numFmtId="0" fontId="7" fillId="4" borderId="4" xfId="0" applyFont="1" applyFill="1" applyBorder="1" applyAlignment="1" applyProtection="1">
      <alignment horizontal="center" vertical="center"/>
    </xf>
    <xf numFmtId="0" fontId="7" fillId="6" borderId="3" xfId="0" applyFont="1" applyFill="1" applyBorder="1" applyAlignment="1" applyProtection="1">
      <alignment horizontal="center" vertical="center" wrapText="1"/>
    </xf>
    <xf numFmtId="0" fontId="7" fillId="0" borderId="27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left" vertical="center" wrapText="1"/>
    </xf>
    <xf numFmtId="0" fontId="7" fillId="0" borderId="28" xfId="0" applyFont="1" applyFill="1" applyBorder="1" applyAlignment="1" applyProtection="1">
      <alignment horizontal="center" vertical="center" wrapText="1"/>
    </xf>
    <xf numFmtId="0" fontId="7" fillId="6" borderId="28" xfId="0" applyFont="1" applyFill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 wrapText="1"/>
    </xf>
    <xf numFmtId="0" fontId="7" fillId="6" borderId="15" xfId="0" applyFont="1" applyFill="1" applyBorder="1" applyAlignment="1" applyProtection="1">
      <alignment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6" fillId="4" borderId="3" xfId="0" applyFont="1" applyFill="1" applyBorder="1" applyAlignment="1" applyProtection="1">
      <alignment vertical="center" wrapText="1"/>
    </xf>
    <xf numFmtId="0" fontId="7" fillId="4" borderId="0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2" fontId="9" fillId="3" borderId="0" xfId="0" applyNumberFormat="1" applyFont="1" applyFill="1" applyBorder="1" applyAlignment="1" applyProtection="1">
      <alignment horizontal="center" vertical="center" wrapText="1"/>
    </xf>
    <xf numFmtId="10" fontId="7" fillId="4" borderId="0" xfId="0" applyNumberFormat="1" applyFont="1" applyFill="1" applyBorder="1" applyAlignment="1" applyProtection="1">
      <alignment horizontal="center" vertical="center"/>
    </xf>
    <xf numFmtId="2" fontId="7" fillId="4" borderId="0" xfId="0" applyNumberFormat="1" applyFont="1" applyFill="1" applyBorder="1" applyAlignment="1" applyProtection="1">
      <alignment horizontal="center" vertical="center"/>
    </xf>
    <xf numFmtId="0" fontId="10" fillId="4" borderId="0" xfId="0" applyFont="1" applyFill="1" applyBorder="1" applyAlignment="1" applyProtection="1">
      <alignment horizontal="left" vertical="center" wrapText="1"/>
    </xf>
    <xf numFmtId="0" fontId="0" fillId="4" borderId="0" xfId="0" applyFill="1" applyAlignment="1" applyProtection="1">
      <alignment horizontal="center" vertical="center" wrapText="1"/>
    </xf>
    <xf numFmtId="0" fontId="6" fillId="0" borderId="28" xfId="0" applyFont="1" applyFill="1" applyBorder="1" applyAlignment="1" applyProtection="1">
      <alignment vertical="center" wrapText="1"/>
    </xf>
    <xf numFmtId="0" fontId="7" fillId="6" borderId="28" xfId="0" applyFont="1" applyFill="1" applyBorder="1" applyAlignment="1" applyProtection="1">
      <alignment vertical="center" wrapText="1"/>
    </xf>
    <xf numFmtId="0" fontId="7" fillId="0" borderId="28" xfId="0" applyFont="1" applyBorder="1" applyAlignment="1" applyProtection="1">
      <alignment horizontal="center" vertical="center" wrapText="1"/>
    </xf>
    <xf numFmtId="0" fontId="7" fillId="0" borderId="33" xfId="0" applyFont="1" applyBorder="1" applyAlignment="1" applyProtection="1">
      <alignment horizontal="center" vertical="center"/>
    </xf>
    <xf numFmtId="0" fontId="6" fillId="0" borderId="34" xfId="0" applyFont="1" applyFill="1" applyBorder="1" applyAlignment="1" applyProtection="1">
      <alignment vertical="center" wrapText="1"/>
    </xf>
    <xf numFmtId="0" fontId="7" fillId="6" borderId="34" xfId="0" applyFont="1" applyFill="1" applyBorder="1" applyAlignment="1" applyProtection="1">
      <alignment vertical="center" wrapText="1"/>
    </xf>
    <xf numFmtId="0" fontId="7" fillId="0" borderId="34" xfId="0" applyFont="1" applyFill="1" applyBorder="1" applyAlignment="1" applyProtection="1">
      <alignment horizontal="center" vertical="center" wrapText="1"/>
    </xf>
    <xf numFmtId="4" fontId="7" fillId="4" borderId="34" xfId="0" applyNumberFormat="1" applyFont="1" applyFill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 wrapText="1"/>
    </xf>
    <xf numFmtId="4" fontId="7" fillId="4" borderId="15" xfId="0" applyNumberFormat="1" applyFont="1" applyFill="1" applyBorder="1" applyProtection="1">
      <protection locked="0"/>
    </xf>
    <xf numFmtId="4" fontId="7" fillId="4" borderId="3" xfId="0" applyNumberFormat="1" applyFont="1" applyFill="1" applyBorder="1" applyProtection="1">
      <protection locked="0"/>
    </xf>
    <xf numFmtId="4" fontId="7" fillId="4" borderId="28" xfId="0" applyNumberFormat="1" applyFont="1" applyFill="1" applyBorder="1" applyProtection="1">
      <protection locked="0"/>
    </xf>
    <xf numFmtId="4" fontId="7" fillId="4" borderId="13" xfId="0" applyNumberFormat="1" applyFont="1" applyFill="1" applyBorder="1" applyProtection="1">
      <protection locked="0"/>
    </xf>
    <xf numFmtId="4" fontId="7" fillId="4" borderId="34" xfId="0" applyNumberFormat="1" applyFont="1" applyFill="1" applyBorder="1" applyAlignment="1" applyProtection="1">
      <alignment horizontal="center" vertical="center"/>
    </xf>
    <xf numFmtId="4" fontId="7" fillId="4" borderId="35" xfId="0" applyNumberFormat="1" applyFont="1" applyFill="1" applyBorder="1" applyAlignment="1" applyProtection="1">
      <alignment horizontal="center" vertical="center"/>
    </xf>
    <xf numFmtId="4" fontId="7" fillId="4" borderId="15" xfId="0" applyNumberFormat="1" applyFont="1" applyFill="1" applyBorder="1" applyAlignment="1" applyProtection="1">
      <alignment horizontal="center" vertical="center"/>
    </xf>
    <xf numFmtId="4" fontId="7" fillId="4" borderId="17" xfId="0" applyNumberFormat="1" applyFont="1" applyFill="1" applyBorder="1" applyAlignment="1" applyProtection="1">
      <alignment horizontal="center" vertical="center"/>
    </xf>
    <xf numFmtId="4" fontId="7" fillId="4" borderId="3" xfId="0" applyNumberFormat="1" applyFont="1" applyFill="1" applyBorder="1" applyAlignment="1" applyProtection="1">
      <alignment horizontal="center" vertical="center"/>
    </xf>
    <xf numFmtId="4" fontId="7" fillId="4" borderId="5" xfId="0" applyNumberFormat="1" applyFont="1" applyFill="1" applyBorder="1" applyAlignment="1" applyProtection="1">
      <alignment horizontal="center" vertical="center"/>
    </xf>
    <xf numFmtId="4" fontId="7" fillId="4" borderId="28" xfId="0" applyNumberFormat="1" applyFont="1" applyFill="1" applyBorder="1" applyAlignment="1" applyProtection="1">
      <alignment horizontal="center" vertical="center"/>
    </xf>
    <xf numFmtId="4" fontId="7" fillId="4" borderId="29" xfId="0" applyNumberFormat="1" applyFont="1" applyFill="1" applyBorder="1" applyAlignment="1" applyProtection="1">
      <alignment horizontal="center" vertical="center"/>
    </xf>
    <xf numFmtId="4" fontId="7" fillId="4" borderId="13" xfId="0" applyNumberFormat="1" applyFont="1" applyFill="1" applyBorder="1" applyAlignment="1" applyProtection="1">
      <alignment horizontal="center" vertical="center"/>
    </xf>
    <xf numFmtId="4" fontId="7" fillId="4" borderId="14" xfId="0" applyNumberFormat="1" applyFont="1" applyFill="1" applyBorder="1" applyAlignment="1" applyProtection="1">
      <alignment horizontal="center" vertical="center"/>
    </xf>
    <xf numFmtId="0" fontId="16" fillId="0" borderId="0" xfId="0" applyFont="1" applyProtection="1"/>
    <xf numFmtId="9" fontId="7" fillId="4" borderId="34" xfId="0" applyNumberFormat="1" applyFont="1" applyFill="1" applyBorder="1" applyAlignment="1" applyProtection="1">
      <alignment horizontal="center" vertical="center"/>
    </xf>
    <xf numFmtId="9" fontId="7" fillId="4" borderId="37" xfId="0" applyNumberFormat="1" applyFont="1" applyFill="1" applyBorder="1" applyAlignment="1" applyProtection="1">
      <alignment horizontal="center" vertical="center"/>
    </xf>
    <xf numFmtId="9" fontId="7" fillId="4" borderId="28" xfId="0" applyNumberFormat="1" applyFont="1" applyFill="1" applyBorder="1" applyAlignment="1" applyProtection="1">
      <alignment horizontal="center" vertical="center"/>
    </xf>
    <xf numFmtId="9" fontId="7" fillId="4" borderId="36" xfId="0" applyNumberFormat="1" applyFont="1" applyFill="1" applyBorder="1" applyAlignment="1" applyProtection="1">
      <alignment horizontal="center" vertical="center"/>
    </xf>
    <xf numFmtId="9" fontId="7" fillId="4" borderId="3" xfId="0" applyNumberFormat="1" applyFont="1" applyFill="1" applyBorder="1" applyAlignment="1" applyProtection="1">
      <alignment horizontal="center" vertical="center"/>
    </xf>
    <xf numFmtId="49" fontId="7" fillId="4" borderId="3" xfId="0" applyNumberFormat="1" applyFont="1" applyFill="1" applyBorder="1" applyAlignment="1" applyProtection="1">
      <alignment horizontal="center" vertical="center" wrapText="1"/>
    </xf>
    <xf numFmtId="4" fontId="7" fillId="3" borderId="13" xfId="0" applyNumberFormat="1" applyFont="1" applyFill="1" applyBorder="1" applyAlignment="1" applyProtection="1">
      <alignment horizontal="center" vertical="center" wrapText="1"/>
    </xf>
    <xf numFmtId="4" fontId="7" fillId="3" borderId="3" xfId="0" applyNumberFormat="1" applyFont="1" applyFill="1" applyBorder="1" applyAlignment="1" applyProtection="1">
      <alignment horizontal="center" vertical="center" wrapText="1"/>
    </xf>
    <xf numFmtId="0" fontId="6" fillId="6" borderId="3" xfId="0" applyFont="1" applyFill="1" applyBorder="1" applyAlignment="1" applyProtection="1">
      <alignment vertical="center" wrapText="1"/>
    </xf>
    <xf numFmtId="4" fontId="7" fillId="3" borderId="28" xfId="0" applyNumberFormat="1" applyFont="1" applyFill="1" applyBorder="1" applyAlignment="1" applyProtection="1">
      <alignment horizontal="center" vertical="center" wrapText="1"/>
    </xf>
    <xf numFmtId="4" fontId="7" fillId="3" borderId="15" xfId="0" applyNumberFormat="1" applyFont="1" applyFill="1" applyBorder="1" applyAlignment="1" applyProtection="1">
      <alignment horizontal="center" vertical="center" wrapText="1"/>
    </xf>
    <xf numFmtId="4" fontId="7" fillId="3" borderId="34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Border="1" applyAlignment="1" applyProtection="1">
      <alignment horizontal="right" wrapText="1"/>
    </xf>
    <xf numFmtId="0" fontId="5" fillId="9" borderId="30" xfId="0" applyFont="1" applyFill="1" applyBorder="1" applyAlignment="1" applyProtection="1">
      <alignment horizontal="center" vertical="center" wrapText="1"/>
    </xf>
    <xf numFmtId="0" fontId="5" fillId="9" borderId="31" xfId="0" applyFont="1" applyFill="1" applyBorder="1" applyAlignment="1" applyProtection="1">
      <alignment horizontal="center" vertical="center" wrapText="1"/>
    </xf>
    <xf numFmtId="0" fontId="5" fillId="9" borderId="32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13" fillId="5" borderId="6" xfId="0" applyFont="1" applyFill="1" applyBorder="1" applyAlignment="1" applyProtection="1">
      <alignment horizontal="center" vertical="center" wrapText="1"/>
    </xf>
    <xf numFmtId="0" fontId="13" fillId="5" borderId="8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0" fontId="13" fillId="5" borderId="9" xfId="0" applyFont="1" applyFill="1" applyBorder="1" applyAlignment="1" applyProtection="1">
      <alignment horizontal="center" vertical="center" wrapText="1"/>
    </xf>
    <xf numFmtId="4" fontId="13" fillId="5" borderId="10" xfId="0" applyNumberFormat="1" applyFont="1" applyFill="1" applyBorder="1" applyAlignment="1" applyProtection="1">
      <alignment horizontal="center" vertical="center" wrapText="1"/>
    </xf>
    <xf numFmtId="4" fontId="13" fillId="5" borderId="11" xfId="0" applyNumberFormat="1" applyFont="1" applyFill="1" applyBorder="1" applyAlignment="1" applyProtection="1">
      <alignment horizontal="center" vertical="center" wrapText="1"/>
    </xf>
    <xf numFmtId="0" fontId="5" fillId="8" borderId="18" xfId="0" applyFont="1" applyFill="1" applyBorder="1" applyAlignment="1" applyProtection="1">
      <alignment horizontal="center" vertical="center" wrapText="1"/>
    </xf>
    <xf numFmtId="0" fontId="5" fillId="8" borderId="19" xfId="0" applyFont="1" applyFill="1" applyBorder="1" applyAlignment="1" applyProtection="1">
      <alignment horizontal="center" vertical="center" wrapText="1"/>
    </xf>
    <xf numFmtId="0" fontId="5" fillId="8" borderId="20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13" fillId="2" borderId="24" xfId="0" applyFont="1" applyFill="1" applyBorder="1" applyAlignment="1" applyProtection="1">
      <alignment horizontal="center" vertical="center" wrapText="1"/>
    </xf>
    <xf numFmtId="0" fontId="13" fillId="2" borderId="25" xfId="0" applyFont="1" applyFill="1" applyBorder="1" applyAlignment="1" applyProtection="1">
      <alignment horizontal="center" vertical="center" wrapText="1"/>
    </xf>
    <xf numFmtId="0" fontId="13" fillId="2" borderId="26" xfId="0" applyFont="1" applyFill="1" applyBorder="1" applyAlignment="1" applyProtection="1">
      <alignment horizontal="center" vertical="center" wrapText="1"/>
    </xf>
    <xf numFmtId="4" fontId="13" fillId="5" borderId="10" xfId="0" applyNumberFormat="1" applyFont="1" applyFill="1" applyBorder="1" applyAlignment="1" applyProtection="1">
      <alignment horizontal="center" vertical="center" wrapText="1"/>
      <protection locked="0"/>
    </xf>
    <xf numFmtId="4" fontId="13" fillId="5" borderId="11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2"/>
  <sheetViews>
    <sheetView tabSelected="1" topLeftCell="A79" zoomScale="115" zoomScaleNormal="115" zoomScalePageLayoutView="115" workbookViewId="0">
      <selection activeCell="H7" sqref="H7"/>
    </sheetView>
  </sheetViews>
  <sheetFormatPr defaultColWidth="9.140625" defaultRowHeight="12.75" x14ac:dyDescent="0.2"/>
  <cols>
    <col min="1" max="1" width="3.7109375" style="21" customWidth="1"/>
    <col min="2" max="2" width="31.85546875" style="21" customWidth="1"/>
    <col min="3" max="3" width="61.42578125" style="21" customWidth="1"/>
    <col min="4" max="4" width="10.7109375" style="21" customWidth="1"/>
    <col min="5" max="5" width="13.7109375" style="21" customWidth="1"/>
    <col min="6" max="6" width="10.7109375" style="21" customWidth="1"/>
    <col min="7" max="7" width="13.7109375" style="21" customWidth="1"/>
    <col min="8" max="8" width="10.7109375" style="21" customWidth="1"/>
    <col min="9" max="10" width="13.7109375" style="21" customWidth="1"/>
    <col min="11" max="16384" width="9.140625" style="21"/>
  </cols>
  <sheetData>
    <row r="1" spans="1:10" ht="13.5" thickBot="1" x14ac:dyDescent="0.25">
      <c r="I1" s="74" t="s">
        <v>157</v>
      </c>
    </row>
    <row r="2" spans="1:10" s="22" customFormat="1" ht="55.15" customHeight="1" thickTop="1" thickBot="1" x14ac:dyDescent="0.25">
      <c r="A2" s="102" t="s">
        <v>158</v>
      </c>
      <c r="B2" s="103"/>
      <c r="C2" s="103"/>
      <c r="D2" s="103"/>
      <c r="E2" s="103"/>
      <c r="F2" s="103"/>
      <c r="G2" s="103"/>
      <c r="H2" s="103"/>
      <c r="I2" s="103"/>
      <c r="J2" s="104"/>
    </row>
    <row r="3" spans="1:10" s="22" customFormat="1" ht="27.75" customHeight="1" thickTop="1" thickBot="1" x14ac:dyDescent="0.25">
      <c r="A3" s="91" t="s">
        <v>128</v>
      </c>
      <c r="B3" s="91"/>
      <c r="C3" s="91"/>
      <c r="D3" s="91"/>
      <c r="E3" s="91"/>
      <c r="F3" s="91"/>
      <c r="G3" s="91"/>
      <c r="H3" s="23"/>
    </row>
    <row r="4" spans="1:10" ht="46.5" customHeight="1" thickBot="1" x14ac:dyDescent="0.25">
      <c r="A4" s="24" t="s">
        <v>0</v>
      </c>
      <c r="B4" s="24" t="s">
        <v>30</v>
      </c>
      <c r="C4" s="24" t="s">
        <v>71</v>
      </c>
      <c r="D4" s="24" t="s">
        <v>28</v>
      </c>
      <c r="E4" s="24" t="s">
        <v>92</v>
      </c>
      <c r="F4" s="24" t="s">
        <v>29</v>
      </c>
      <c r="G4" s="24" t="s">
        <v>93</v>
      </c>
      <c r="H4" s="1" t="s">
        <v>94</v>
      </c>
      <c r="I4" s="2" t="s">
        <v>95</v>
      </c>
      <c r="J4" s="3" t="s">
        <v>96</v>
      </c>
    </row>
    <row r="5" spans="1:10" ht="13.5" thickBot="1" x14ac:dyDescent="0.25">
      <c r="A5" s="25">
        <v>1</v>
      </c>
      <c r="B5" s="26">
        <v>2</v>
      </c>
      <c r="C5" s="26">
        <v>3</v>
      </c>
      <c r="D5" s="26">
        <v>4</v>
      </c>
      <c r="E5" s="26">
        <v>5</v>
      </c>
      <c r="F5" s="25">
        <v>6</v>
      </c>
      <c r="G5" s="25">
        <v>7</v>
      </c>
      <c r="H5" s="25">
        <v>8</v>
      </c>
      <c r="I5" s="25">
        <v>9</v>
      </c>
      <c r="J5" s="25">
        <v>10</v>
      </c>
    </row>
    <row r="6" spans="1:10" ht="20.25" customHeight="1" thickBot="1" x14ac:dyDescent="0.25">
      <c r="A6" s="98" t="s">
        <v>22</v>
      </c>
      <c r="B6" s="99"/>
      <c r="C6" s="99"/>
      <c r="D6" s="99"/>
      <c r="E6" s="99"/>
      <c r="F6" s="99"/>
      <c r="G6" s="99"/>
      <c r="H6" s="99"/>
      <c r="I6" s="99"/>
      <c r="J6" s="100"/>
    </row>
    <row r="7" spans="1:10" s="28" customFormat="1" ht="134.44999999999999" customHeight="1" x14ac:dyDescent="0.2">
      <c r="A7" s="4">
        <v>1</v>
      </c>
      <c r="B7" s="5" t="s">
        <v>1</v>
      </c>
      <c r="C7" s="11" t="s">
        <v>133</v>
      </c>
      <c r="D7" s="6" t="s">
        <v>23</v>
      </c>
      <c r="E7" s="63"/>
      <c r="F7" s="27">
        <v>2</v>
      </c>
      <c r="G7" s="81">
        <f>ROUNDUP((E7*F7),2)</f>
        <v>0</v>
      </c>
      <c r="H7" s="78">
        <v>0.23</v>
      </c>
      <c r="I7" s="72">
        <f t="shared" ref="I7" si="0">G7*H7</f>
        <v>0</v>
      </c>
      <c r="J7" s="73">
        <f t="shared" ref="J7" si="1">G7+I7</f>
        <v>0</v>
      </c>
    </row>
    <row r="8" spans="1:10" s="28" customFormat="1" ht="137.25" customHeight="1" x14ac:dyDescent="0.2">
      <c r="A8" s="29">
        <v>2</v>
      </c>
      <c r="B8" s="19" t="s">
        <v>2</v>
      </c>
      <c r="C8" s="12" t="s">
        <v>134</v>
      </c>
      <c r="D8" s="20" t="s">
        <v>23</v>
      </c>
      <c r="E8" s="61"/>
      <c r="F8" s="30">
        <v>4</v>
      </c>
      <c r="G8" s="82">
        <f t="shared" ref="G8:G72" si="2">ROUNDUP((E8*F8),2)</f>
        <v>0</v>
      </c>
      <c r="H8" s="77">
        <v>0.23</v>
      </c>
      <c r="I8" s="68">
        <f t="shared" ref="I8:I72" si="3">G8*H8</f>
        <v>0</v>
      </c>
      <c r="J8" s="69">
        <f t="shared" ref="J8:J72" si="4">G8+I8</f>
        <v>0</v>
      </c>
    </row>
    <row r="9" spans="1:10" s="28" customFormat="1" ht="154.5" customHeight="1" x14ac:dyDescent="0.2">
      <c r="A9" s="29">
        <v>3</v>
      </c>
      <c r="B9" s="19" t="s">
        <v>3</v>
      </c>
      <c r="C9" s="17" t="s">
        <v>91</v>
      </c>
      <c r="D9" s="20" t="s">
        <v>23</v>
      </c>
      <c r="E9" s="61"/>
      <c r="F9" s="30">
        <v>1</v>
      </c>
      <c r="G9" s="82">
        <f t="shared" si="2"/>
        <v>0</v>
      </c>
      <c r="H9" s="77">
        <v>0.23</v>
      </c>
      <c r="I9" s="68">
        <f t="shared" si="3"/>
        <v>0</v>
      </c>
      <c r="J9" s="69">
        <f t="shared" si="4"/>
        <v>0</v>
      </c>
    </row>
    <row r="10" spans="1:10" s="28" customFormat="1" ht="78" customHeight="1" x14ac:dyDescent="0.2">
      <c r="A10" s="29">
        <v>4</v>
      </c>
      <c r="B10" s="31" t="s">
        <v>4</v>
      </c>
      <c r="C10" s="13" t="s">
        <v>135</v>
      </c>
      <c r="D10" s="20" t="s">
        <v>23</v>
      </c>
      <c r="E10" s="61"/>
      <c r="F10" s="30">
        <v>1</v>
      </c>
      <c r="G10" s="82">
        <f t="shared" si="2"/>
        <v>0</v>
      </c>
      <c r="H10" s="77">
        <v>0.23</v>
      </c>
      <c r="I10" s="68">
        <f t="shared" si="3"/>
        <v>0</v>
      </c>
      <c r="J10" s="69">
        <f t="shared" si="4"/>
        <v>0</v>
      </c>
    </row>
    <row r="11" spans="1:10" s="28" customFormat="1" ht="218.25" customHeight="1" x14ac:dyDescent="0.2">
      <c r="A11" s="29">
        <v>5</v>
      </c>
      <c r="B11" s="31" t="s">
        <v>5</v>
      </c>
      <c r="C11" s="13" t="s">
        <v>101</v>
      </c>
      <c r="D11" s="20" t="s">
        <v>23</v>
      </c>
      <c r="E11" s="61"/>
      <c r="F11" s="30">
        <v>1</v>
      </c>
      <c r="G11" s="82">
        <f t="shared" si="2"/>
        <v>0</v>
      </c>
      <c r="H11" s="77">
        <v>0.23</v>
      </c>
      <c r="I11" s="68">
        <f t="shared" si="3"/>
        <v>0</v>
      </c>
      <c r="J11" s="69">
        <f t="shared" si="4"/>
        <v>0</v>
      </c>
    </row>
    <row r="12" spans="1:10" s="28" customFormat="1" ht="50.25" customHeight="1" x14ac:dyDescent="0.2">
      <c r="A12" s="29">
        <v>6</v>
      </c>
      <c r="B12" s="31" t="s">
        <v>40</v>
      </c>
      <c r="C12" s="15" t="s">
        <v>136</v>
      </c>
      <c r="D12" s="20" t="s">
        <v>23</v>
      </c>
      <c r="E12" s="61"/>
      <c r="F12" s="30">
        <v>1</v>
      </c>
      <c r="G12" s="82">
        <f t="shared" si="2"/>
        <v>0</v>
      </c>
      <c r="H12" s="77">
        <v>0.23</v>
      </c>
      <c r="I12" s="68">
        <f t="shared" si="3"/>
        <v>0</v>
      </c>
      <c r="J12" s="69">
        <f t="shared" si="4"/>
        <v>0</v>
      </c>
    </row>
    <row r="13" spans="1:10" s="28" customFormat="1" ht="59.25" customHeight="1" x14ac:dyDescent="0.2">
      <c r="A13" s="29">
        <v>7</v>
      </c>
      <c r="B13" s="31" t="s">
        <v>41</v>
      </c>
      <c r="C13" s="14" t="s">
        <v>102</v>
      </c>
      <c r="D13" s="20" t="s">
        <v>23</v>
      </c>
      <c r="E13" s="61"/>
      <c r="F13" s="30">
        <v>1</v>
      </c>
      <c r="G13" s="82">
        <f t="shared" si="2"/>
        <v>0</v>
      </c>
      <c r="H13" s="77">
        <v>0.23</v>
      </c>
      <c r="I13" s="68">
        <f t="shared" si="3"/>
        <v>0</v>
      </c>
      <c r="J13" s="69">
        <f t="shared" si="4"/>
        <v>0</v>
      </c>
    </row>
    <row r="14" spans="1:10" s="28" customFormat="1" ht="49.7" customHeight="1" x14ac:dyDescent="0.2">
      <c r="A14" s="29" t="s">
        <v>79</v>
      </c>
      <c r="B14" s="101" t="s">
        <v>42</v>
      </c>
      <c r="C14" s="15" t="s">
        <v>103</v>
      </c>
      <c r="D14" s="20" t="s">
        <v>23</v>
      </c>
      <c r="E14" s="61"/>
      <c r="F14" s="30">
        <v>1</v>
      </c>
      <c r="G14" s="82">
        <f t="shared" si="2"/>
        <v>0</v>
      </c>
      <c r="H14" s="79">
        <v>0.23</v>
      </c>
      <c r="I14" s="68">
        <f t="shared" si="3"/>
        <v>0</v>
      </c>
      <c r="J14" s="69">
        <f t="shared" si="4"/>
        <v>0</v>
      </c>
    </row>
    <row r="15" spans="1:10" s="28" customFormat="1" ht="45" customHeight="1" x14ac:dyDescent="0.2">
      <c r="A15" s="29" t="s">
        <v>80</v>
      </c>
      <c r="B15" s="101"/>
      <c r="C15" s="15" t="s">
        <v>84</v>
      </c>
      <c r="D15" s="20" t="s">
        <v>23</v>
      </c>
      <c r="E15" s="61"/>
      <c r="F15" s="30">
        <v>1</v>
      </c>
      <c r="G15" s="82">
        <f t="shared" si="2"/>
        <v>0</v>
      </c>
      <c r="H15" s="79">
        <v>0.23</v>
      </c>
      <c r="I15" s="68">
        <f t="shared" si="3"/>
        <v>0</v>
      </c>
      <c r="J15" s="69">
        <f t="shared" si="4"/>
        <v>0</v>
      </c>
    </row>
    <row r="16" spans="1:10" s="28" customFormat="1" ht="51" customHeight="1" x14ac:dyDescent="0.2">
      <c r="A16" s="29" t="s">
        <v>81</v>
      </c>
      <c r="B16" s="101"/>
      <c r="C16" s="15" t="s">
        <v>85</v>
      </c>
      <c r="D16" s="20" t="s">
        <v>23</v>
      </c>
      <c r="E16" s="61"/>
      <c r="F16" s="30">
        <v>1</v>
      </c>
      <c r="G16" s="82">
        <f t="shared" si="2"/>
        <v>0</v>
      </c>
      <c r="H16" s="79">
        <v>0.23</v>
      </c>
      <c r="I16" s="68">
        <f t="shared" si="3"/>
        <v>0</v>
      </c>
      <c r="J16" s="69">
        <f t="shared" si="4"/>
        <v>0</v>
      </c>
    </row>
    <row r="17" spans="1:10" s="28" customFormat="1" ht="39.75" customHeight="1" x14ac:dyDescent="0.2">
      <c r="A17" s="29" t="s">
        <v>82</v>
      </c>
      <c r="B17" s="101"/>
      <c r="C17" s="15" t="s">
        <v>104</v>
      </c>
      <c r="D17" s="20" t="s">
        <v>23</v>
      </c>
      <c r="E17" s="61"/>
      <c r="F17" s="30">
        <v>1</v>
      </c>
      <c r="G17" s="82">
        <f t="shared" si="2"/>
        <v>0</v>
      </c>
      <c r="H17" s="79">
        <v>0.23</v>
      </c>
      <c r="I17" s="68">
        <f t="shared" si="3"/>
        <v>0</v>
      </c>
      <c r="J17" s="69">
        <f t="shared" si="4"/>
        <v>0</v>
      </c>
    </row>
    <row r="18" spans="1:10" s="28" customFormat="1" ht="46.5" customHeight="1" x14ac:dyDescent="0.2">
      <c r="A18" s="29" t="s">
        <v>83</v>
      </c>
      <c r="B18" s="101"/>
      <c r="C18" s="15" t="s">
        <v>86</v>
      </c>
      <c r="D18" s="20" t="s">
        <v>23</v>
      </c>
      <c r="E18" s="61"/>
      <c r="F18" s="30">
        <v>1</v>
      </c>
      <c r="G18" s="82">
        <f t="shared" si="2"/>
        <v>0</v>
      </c>
      <c r="H18" s="79">
        <v>0.23</v>
      </c>
      <c r="I18" s="68">
        <f t="shared" si="3"/>
        <v>0</v>
      </c>
      <c r="J18" s="69">
        <f t="shared" si="4"/>
        <v>0</v>
      </c>
    </row>
    <row r="19" spans="1:10" s="28" customFormat="1" ht="48.2" customHeight="1" x14ac:dyDescent="0.2">
      <c r="A19" s="32">
        <v>9</v>
      </c>
      <c r="B19" s="19" t="s">
        <v>6</v>
      </c>
      <c r="C19" s="16" t="s">
        <v>105</v>
      </c>
      <c r="D19" s="20" t="s">
        <v>23</v>
      </c>
      <c r="E19" s="61"/>
      <c r="F19" s="30">
        <v>4</v>
      </c>
      <c r="G19" s="82">
        <f t="shared" si="2"/>
        <v>0</v>
      </c>
      <c r="H19" s="77">
        <v>0.23</v>
      </c>
      <c r="I19" s="68">
        <f t="shared" si="3"/>
        <v>0</v>
      </c>
      <c r="J19" s="69">
        <f t="shared" si="4"/>
        <v>0</v>
      </c>
    </row>
    <row r="20" spans="1:10" s="28" customFormat="1" ht="39.75" customHeight="1" x14ac:dyDescent="0.2">
      <c r="A20" s="29">
        <v>10</v>
      </c>
      <c r="B20" s="83" t="s">
        <v>43</v>
      </c>
      <c r="C20" s="15" t="s">
        <v>106</v>
      </c>
      <c r="D20" s="20" t="s">
        <v>24</v>
      </c>
      <c r="E20" s="61"/>
      <c r="F20" s="30">
        <v>2</v>
      </c>
      <c r="G20" s="82">
        <f t="shared" si="2"/>
        <v>0</v>
      </c>
      <c r="H20" s="77">
        <v>0.23</v>
      </c>
      <c r="I20" s="68">
        <f t="shared" si="3"/>
        <v>0</v>
      </c>
      <c r="J20" s="69">
        <f t="shared" si="4"/>
        <v>0</v>
      </c>
    </row>
    <row r="21" spans="1:10" s="28" customFormat="1" ht="37.5" customHeight="1" x14ac:dyDescent="0.2">
      <c r="A21" s="29">
        <v>11</v>
      </c>
      <c r="B21" s="19" t="s">
        <v>7</v>
      </c>
      <c r="C21" s="15" t="s">
        <v>137</v>
      </c>
      <c r="D21" s="20" t="s">
        <v>24</v>
      </c>
      <c r="E21" s="61"/>
      <c r="F21" s="30">
        <v>2</v>
      </c>
      <c r="G21" s="82">
        <f t="shared" si="2"/>
        <v>0</v>
      </c>
      <c r="H21" s="77">
        <v>0.23</v>
      </c>
      <c r="I21" s="68">
        <f t="shared" si="3"/>
        <v>0</v>
      </c>
      <c r="J21" s="69">
        <f t="shared" si="4"/>
        <v>0</v>
      </c>
    </row>
    <row r="22" spans="1:10" s="28" customFormat="1" ht="37.5" customHeight="1" x14ac:dyDescent="0.2">
      <c r="A22" s="29">
        <v>12</v>
      </c>
      <c r="B22" s="19" t="s">
        <v>8</v>
      </c>
      <c r="C22" s="15" t="s">
        <v>138</v>
      </c>
      <c r="D22" s="20" t="s">
        <v>24</v>
      </c>
      <c r="E22" s="61"/>
      <c r="F22" s="30">
        <v>2</v>
      </c>
      <c r="G22" s="82">
        <f t="shared" si="2"/>
        <v>0</v>
      </c>
      <c r="H22" s="77">
        <v>0.23</v>
      </c>
      <c r="I22" s="68">
        <f t="shared" si="3"/>
        <v>0</v>
      </c>
      <c r="J22" s="69">
        <f t="shared" si="4"/>
        <v>0</v>
      </c>
    </row>
    <row r="23" spans="1:10" s="28" customFormat="1" ht="36" customHeight="1" x14ac:dyDescent="0.2">
      <c r="A23" s="29">
        <v>13</v>
      </c>
      <c r="B23" s="19" t="s">
        <v>9</v>
      </c>
      <c r="C23" s="15" t="s">
        <v>139</v>
      </c>
      <c r="D23" s="20" t="s">
        <v>24</v>
      </c>
      <c r="E23" s="61"/>
      <c r="F23" s="30">
        <v>1</v>
      </c>
      <c r="G23" s="82">
        <f t="shared" si="2"/>
        <v>0</v>
      </c>
      <c r="H23" s="77">
        <v>0.23</v>
      </c>
      <c r="I23" s="68">
        <f t="shared" si="3"/>
        <v>0</v>
      </c>
      <c r="J23" s="69">
        <f t="shared" si="4"/>
        <v>0</v>
      </c>
    </row>
    <row r="24" spans="1:10" s="28" customFormat="1" ht="41.25" customHeight="1" x14ac:dyDescent="0.2">
      <c r="A24" s="29">
        <v>14</v>
      </c>
      <c r="B24" s="19" t="s">
        <v>44</v>
      </c>
      <c r="C24" s="15" t="s">
        <v>160</v>
      </c>
      <c r="D24" s="20" t="s">
        <v>24</v>
      </c>
      <c r="E24" s="61"/>
      <c r="F24" s="30">
        <v>1</v>
      </c>
      <c r="G24" s="82">
        <f t="shared" si="2"/>
        <v>0</v>
      </c>
      <c r="H24" s="77">
        <v>0.23</v>
      </c>
      <c r="I24" s="68">
        <f t="shared" si="3"/>
        <v>0</v>
      </c>
      <c r="J24" s="69">
        <f t="shared" si="4"/>
        <v>0</v>
      </c>
    </row>
    <row r="25" spans="1:10" s="28" customFormat="1" ht="48.75" customHeight="1" x14ac:dyDescent="0.2">
      <c r="A25" s="29">
        <v>15</v>
      </c>
      <c r="B25" s="19" t="s">
        <v>45</v>
      </c>
      <c r="C25" s="13" t="s">
        <v>107</v>
      </c>
      <c r="D25" s="20" t="s">
        <v>23</v>
      </c>
      <c r="E25" s="61"/>
      <c r="F25" s="30">
        <v>4</v>
      </c>
      <c r="G25" s="82">
        <f t="shared" si="2"/>
        <v>0</v>
      </c>
      <c r="H25" s="77">
        <v>0.23</v>
      </c>
      <c r="I25" s="68">
        <f t="shared" si="3"/>
        <v>0</v>
      </c>
      <c r="J25" s="69">
        <f t="shared" si="4"/>
        <v>0</v>
      </c>
    </row>
    <row r="26" spans="1:10" s="28" customFormat="1" ht="48.75" customHeight="1" x14ac:dyDescent="0.2">
      <c r="A26" s="32">
        <v>16</v>
      </c>
      <c r="B26" s="19" t="s">
        <v>10</v>
      </c>
      <c r="C26" s="17" t="s">
        <v>161</v>
      </c>
      <c r="D26" s="20" t="s">
        <v>23</v>
      </c>
      <c r="E26" s="61"/>
      <c r="F26" s="30">
        <v>3</v>
      </c>
      <c r="G26" s="82">
        <f t="shared" si="2"/>
        <v>0</v>
      </c>
      <c r="H26" s="77">
        <v>0.23</v>
      </c>
      <c r="I26" s="68">
        <f t="shared" si="3"/>
        <v>0</v>
      </c>
      <c r="J26" s="69">
        <f t="shared" si="4"/>
        <v>0</v>
      </c>
    </row>
    <row r="27" spans="1:10" s="28" customFormat="1" ht="69.75" customHeight="1" x14ac:dyDescent="0.2">
      <c r="A27" s="32">
        <v>17</v>
      </c>
      <c r="B27" s="19" t="s">
        <v>97</v>
      </c>
      <c r="C27" s="17" t="s">
        <v>162</v>
      </c>
      <c r="D27" s="20" t="s">
        <v>23</v>
      </c>
      <c r="E27" s="61"/>
      <c r="F27" s="30">
        <v>2</v>
      </c>
      <c r="G27" s="82">
        <f t="shared" si="2"/>
        <v>0</v>
      </c>
      <c r="H27" s="77">
        <v>0.23</v>
      </c>
      <c r="I27" s="68">
        <f t="shared" si="3"/>
        <v>0</v>
      </c>
      <c r="J27" s="69">
        <f t="shared" si="4"/>
        <v>0</v>
      </c>
    </row>
    <row r="28" spans="1:10" s="28" customFormat="1" ht="42" customHeight="1" x14ac:dyDescent="0.2">
      <c r="A28" s="29">
        <v>18</v>
      </c>
      <c r="B28" s="19" t="s">
        <v>46</v>
      </c>
      <c r="C28" s="15" t="s">
        <v>108</v>
      </c>
      <c r="D28" s="20" t="s">
        <v>23</v>
      </c>
      <c r="E28" s="61"/>
      <c r="F28" s="30">
        <v>1</v>
      </c>
      <c r="G28" s="82">
        <f t="shared" si="2"/>
        <v>0</v>
      </c>
      <c r="H28" s="77">
        <v>0.23</v>
      </c>
      <c r="I28" s="68">
        <f t="shared" si="3"/>
        <v>0</v>
      </c>
      <c r="J28" s="69">
        <f t="shared" si="4"/>
        <v>0</v>
      </c>
    </row>
    <row r="29" spans="1:10" s="28" customFormat="1" ht="32.25" customHeight="1" x14ac:dyDescent="0.2">
      <c r="A29" s="32">
        <v>19</v>
      </c>
      <c r="B29" s="19" t="s">
        <v>11</v>
      </c>
      <c r="C29" s="17" t="s">
        <v>163</v>
      </c>
      <c r="D29" s="20" t="s">
        <v>23</v>
      </c>
      <c r="E29" s="61"/>
      <c r="F29" s="30">
        <v>5</v>
      </c>
      <c r="G29" s="82">
        <f t="shared" si="2"/>
        <v>0</v>
      </c>
      <c r="H29" s="77">
        <v>0.23</v>
      </c>
      <c r="I29" s="68">
        <f t="shared" si="3"/>
        <v>0</v>
      </c>
      <c r="J29" s="69">
        <f t="shared" si="4"/>
        <v>0</v>
      </c>
    </row>
    <row r="30" spans="1:10" s="28" customFormat="1" ht="38.25" customHeight="1" x14ac:dyDescent="0.2">
      <c r="A30" s="29">
        <v>20</v>
      </c>
      <c r="B30" s="19" t="s">
        <v>12</v>
      </c>
      <c r="C30" s="15" t="s">
        <v>109</v>
      </c>
      <c r="D30" s="20" t="s">
        <v>23</v>
      </c>
      <c r="E30" s="61"/>
      <c r="F30" s="30">
        <v>3</v>
      </c>
      <c r="G30" s="82">
        <f t="shared" si="2"/>
        <v>0</v>
      </c>
      <c r="H30" s="77">
        <v>0.23</v>
      </c>
      <c r="I30" s="68">
        <f t="shared" si="3"/>
        <v>0</v>
      </c>
      <c r="J30" s="69">
        <f t="shared" si="4"/>
        <v>0</v>
      </c>
    </row>
    <row r="31" spans="1:10" s="28" customFormat="1" ht="28.5" customHeight="1" x14ac:dyDescent="0.2">
      <c r="A31" s="29">
        <v>21</v>
      </c>
      <c r="B31" s="19" t="s">
        <v>13</v>
      </c>
      <c r="C31" s="15" t="s">
        <v>140</v>
      </c>
      <c r="D31" s="20" t="s">
        <v>23</v>
      </c>
      <c r="E31" s="61"/>
      <c r="F31" s="30">
        <v>3</v>
      </c>
      <c r="G31" s="82">
        <f t="shared" si="2"/>
        <v>0</v>
      </c>
      <c r="H31" s="77">
        <v>0.23</v>
      </c>
      <c r="I31" s="68">
        <f t="shared" si="3"/>
        <v>0</v>
      </c>
      <c r="J31" s="69">
        <f t="shared" si="4"/>
        <v>0</v>
      </c>
    </row>
    <row r="32" spans="1:10" s="28" customFormat="1" ht="48.75" customHeight="1" x14ac:dyDescent="0.2">
      <c r="A32" s="29">
        <v>22</v>
      </c>
      <c r="B32" s="19" t="s">
        <v>14</v>
      </c>
      <c r="C32" s="15" t="s">
        <v>110</v>
      </c>
      <c r="D32" s="20" t="s">
        <v>23</v>
      </c>
      <c r="E32" s="61"/>
      <c r="F32" s="30">
        <v>3</v>
      </c>
      <c r="G32" s="82">
        <f t="shared" si="2"/>
        <v>0</v>
      </c>
      <c r="H32" s="77">
        <v>0.23</v>
      </c>
      <c r="I32" s="68">
        <f t="shared" si="3"/>
        <v>0</v>
      </c>
      <c r="J32" s="69">
        <f t="shared" si="4"/>
        <v>0</v>
      </c>
    </row>
    <row r="33" spans="1:10" s="28" customFormat="1" ht="48.2" customHeight="1" x14ac:dyDescent="0.2">
      <c r="A33" s="29">
        <v>23</v>
      </c>
      <c r="B33" s="19" t="s">
        <v>15</v>
      </c>
      <c r="C33" s="15" t="s">
        <v>111</v>
      </c>
      <c r="D33" s="20" t="s">
        <v>23</v>
      </c>
      <c r="E33" s="61"/>
      <c r="F33" s="30">
        <v>3</v>
      </c>
      <c r="G33" s="82">
        <f t="shared" si="2"/>
        <v>0</v>
      </c>
      <c r="H33" s="77">
        <v>0.23</v>
      </c>
      <c r="I33" s="68">
        <f t="shared" si="3"/>
        <v>0</v>
      </c>
      <c r="J33" s="69">
        <f t="shared" si="4"/>
        <v>0</v>
      </c>
    </row>
    <row r="34" spans="1:10" s="28" customFormat="1" ht="46.5" customHeight="1" x14ac:dyDescent="0.2">
      <c r="A34" s="29">
        <v>24</v>
      </c>
      <c r="B34" s="19" t="s">
        <v>156</v>
      </c>
      <c r="C34" s="17" t="s">
        <v>164</v>
      </c>
      <c r="D34" s="20" t="s">
        <v>24</v>
      </c>
      <c r="E34" s="61"/>
      <c r="F34" s="30">
        <v>2</v>
      </c>
      <c r="G34" s="82">
        <f t="shared" si="2"/>
        <v>0</v>
      </c>
      <c r="H34" s="77">
        <v>0.23</v>
      </c>
      <c r="I34" s="68">
        <f t="shared" si="3"/>
        <v>0</v>
      </c>
      <c r="J34" s="69">
        <f t="shared" si="4"/>
        <v>0</v>
      </c>
    </row>
    <row r="35" spans="1:10" s="28" customFormat="1" ht="36.75" customHeight="1" x14ac:dyDescent="0.2">
      <c r="A35" s="29">
        <v>25</v>
      </c>
      <c r="B35" s="19" t="s">
        <v>16</v>
      </c>
      <c r="C35" s="15" t="s">
        <v>112</v>
      </c>
      <c r="D35" s="20" t="s">
        <v>23</v>
      </c>
      <c r="E35" s="61"/>
      <c r="F35" s="30">
        <v>3</v>
      </c>
      <c r="G35" s="82">
        <f t="shared" si="2"/>
        <v>0</v>
      </c>
      <c r="H35" s="77">
        <v>0.23</v>
      </c>
      <c r="I35" s="68">
        <f t="shared" si="3"/>
        <v>0</v>
      </c>
      <c r="J35" s="69">
        <f t="shared" si="4"/>
        <v>0</v>
      </c>
    </row>
    <row r="36" spans="1:10" s="28" customFormat="1" ht="37.5" customHeight="1" x14ac:dyDescent="0.2">
      <c r="A36" s="29">
        <v>26</v>
      </c>
      <c r="B36" s="19" t="s">
        <v>87</v>
      </c>
      <c r="C36" s="14" t="s">
        <v>141</v>
      </c>
      <c r="D36" s="20" t="s">
        <v>24</v>
      </c>
      <c r="E36" s="61"/>
      <c r="F36" s="30">
        <v>3</v>
      </c>
      <c r="G36" s="82">
        <f t="shared" si="2"/>
        <v>0</v>
      </c>
      <c r="H36" s="77">
        <v>0.23</v>
      </c>
      <c r="I36" s="68">
        <f t="shared" si="3"/>
        <v>0</v>
      </c>
      <c r="J36" s="69">
        <f t="shared" si="4"/>
        <v>0</v>
      </c>
    </row>
    <row r="37" spans="1:10" s="28" customFormat="1" ht="31.5" customHeight="1" x14ac:dyDescent="0.2">
      <c r="A37" s="29">
        <v>27</v>
      </c>
      <c r="B37" s="19" t="s">
        <v>47</v>
      </c>
      <c r="C37" s="13" t="s">
        <v>113</v>
      </c>
      <c r="D37" s="20" t="s">
        <v>23</v>
      </c>
      <c r="E37" s="61"/>
      <c r="F37" s="30">
        <v>3</v>
      </c>
      <c r="G37" s="82">
        <f t="shared" si="2"/>
        <v>0</v>
      </c>
      <c r="H37" s="77">
        <v>0.23</v>
      </c>
      <c r="I37" s="68">
        <f t="shared" si="3"/>
        <v>0</v>
      </c>
      <c r="J37" s="69">
        <f t="shared" si="4"/>
        <v>0</v>
      </c>
    </row>
    <row r="38" spans="1:10" s="28" customFormat="1" ht="48" customHeight="1" x14ac:dyDescent="0.2">
      <c r="A38" s="29">
        <v>28</v>
      </c>
      <c r="B38" s="19" t="s">
        <v>17</v>
      </c>
      <c r="C38" s="17" t="s">
        <v>165</v>
      </c>
      <c r="D38" s="20" t="s">
        <v>24</v>
      </c>
      <c r="E38" s="61"/>
      <c r="F38" s="30">
        <v>1</v>
      </c>
      <c r="G38" s="82">
        <f t="shared" si="2"/>
        <v>0</v>
      </c>
      <c r="H38" s="77">
        <v>0.23</v>
      </c>
      <c r="I38" s="68">
        <f t="shared" si="3"/>
        <v>0</v>
      </c>
      <c r="J38" s="69">
        <f t="shared" si="4"/>
        <v>0</v>
      </c>
    </row>
    <row r="39" spans="1:10" s="28" customFormat="1" ht="24.75" customHeight="1" x14ac:dyDescent="0.2">
      <c r="A39" s="29">
        <v>29</v>
      </c>
      <c r="B39" s="19" t="s">
        <v>18</v>
      </c>
      <c r="C39" s="15" t="s">
        <v>142</v>
      </c>
      <c r="D39" s="20" t="s">
        <v>23</v>
      </c>
      <c r="E39" s="61"/>
      <c r="F39" s="30">
        <v>2</v>
      </c>
      <c r="G39" s="82">
        <f t="shared" si="2"/>
        <v>0</v>
      </c>
      <c r="H39" s="77">
        <v>0.23</v>
      </c>
      <c r="I39" s="68">
        <f t="shared" si="3"/>
        <v>0</v>
      </c>
      <c r="J39" s="69">
        <f t="shared" si="4"/>
        <v>0</v>
      </c>
    </row>
    <row r="40" spans="1:10" s="28" customFormat="1" ht="49.5" customHeight="1" x14ac:dyDescent="0.2">
      <c r="A40" s="29">
        <v>30</v>
      </c>
      <c r="B40" s="19" t="s">
        <v>48</v>
      </c>
      <c r="C40" s="15" t="s">
        <v>114</v>
      </c>
      <c r="D40" s="20" t="s">
        <v>24</v>
      </c>
      <c r="E40" s="61"/>
      <c r="F40" s="30">
        <v>3</v>
      </c>
      <c r="G40" s="82">
        <f t="shared" si="2"/>
        <v>0</v>
      </c>
      <c r="H40" s="77">
        <v>0.23</v>
      </c>
      <c r="I40" s="68">
        <f t="shared" si="3"/>
        <v>0</v>
      </c>
      <c r="J40" s="69">
        <f t="shared" si="4"/>
        <v>0</v>
      </c>
    </row>
    <row r="41" spans="1:10" s="28" customFormat="1" ht="25.5" customHeight="1" x14ac:dyDescent="0.2">
      <c r="A41" s="29">
        <v>31</v>
      </c>
      <c r="B41" s="19" t="s">
        <v>19</v>
      </c>
      <c r="C41" s="15" t="s">
        <v>143</v>
      </c>
      <c r="D41" s="20" t="s">
        <v>23</v>
      </c>
      <c r="E41" s="61"/>
      <c r="F41" s="30">
        <v>2</v>
      </c>
      <c r="G41" s="82">
        <f t="shared" si="2"/>
        <v>0</v>
      </c>
      <c r="H41" s="77">
        <v>0.23</v>
      </c>
      <c r="I41" s="68">
        <f t="shared" si="3"/>
        <v>0</v>
      </c>
      <c r="J41" s="69">
        <f t="shared" si="4"/>
        <v>0</v>
      </c>
    </row>
    <row r="42" spans="1:10" s="28" customFormat="1" ht="38.25" customHeight="1" x14ac:dyDescent="0.2">
      <c r="A42" s="29" t="s">
        <v>88</v>
      </c>
      <c r="B42" s="101" t="s">
        <v>20</v>
      </c>
      <c r="C42" s="15" t="s">
        <v>115</v>
      </c>
      <c r="D42" s="20" t="s">
        <v>23</v>
      </c>
      <c r="E42" s="61"/>
      <c r="F42" s="30">
        <v>2</v>
      </c>
      <c r="G42" s="82">
        <f t="shared" si="2"/>
        <v>0</v>
      </c>
      <c r="H42" s="77">
        <v>0.23</v>
      </c>
      <c r="I42" s="68">
        <f t="shared" si="3"/>
        <v>0</v>
      </c>
      <c r="J42" s="69">
        <f t="shared" si="4"/>
        <v>0</v>
      </c>
    </row>
    <row r="43" spans="1:10" s="28" customFormat="1" ht="40.700000000000003" customHeight="1" x14ac:dyDescent="0.2">
      <c r="A43" s="29" t="s">
        <v>89</v>
      </c>
      <c r="B43" s="101"/>
      <c r="C43" s="15" t="s">
        <v>116</v>
      </c>
      <c r="D43" s="20" t="s">
        <v>23</v>
      </c>
      <c r="E43" s="61"/>
      <c r="F43" s="30">
        <v>1</v>
      </c>
      <c r="G43" s="82">
        <f t="shared" si="2"/>
        <v>0</v>
      </c>
      <c r="H43" s="77">
        <v>0.23</v>
      </c>
      <c r="I43" s="68">
        <f t="shared" si="3"/>
        <v>0</v>
      </c>
      <c r="J43" s="69">
        <f t="shared" si="4"/>
        <v>0</v>
      </c>
    </row>
    <row r="44" spans="1:10" s="28" customFormat="1" ht="30.2" customHeight="1" x14ac:dyDescent="0.2">
      <c r="A44" s="29">
        <v>33</v>
      </c>
      <c r="B44" s="19" t="s">
        <v>144</v>
      </c>
      <c r="C44" s="15" t="s">
        <v>90</v>
      </c>
      <c r="D44" s="20" t="s">
        <v>23</v>
      </c>
      <c r="E44" s="61"/>
      <c r="F44" s="30">
        <v>3</v>
      </c>
      <c r="G44" s="82">
        <f t="shared" si="2"/>
        <v>0</v>
      </c>
      <c r="H44" s="77">
        <v>0.23</v>
      </c>
      <c r="I44" s="68">
        <f t="shared" si="3"/>
        <v>0</v>
      </c>
      <c r="J44" s="69">
        <f t="shared" si="4"/>
        <v>0</v>
      </c>
    </row>
    <row r="45" spans="1:10" s="28" customFormat="1" ht="37.5" customHeight="1" x14ac:dyDescent="0.2">
      <c r="A45" s="29">
        <v>34</v>
      </c>
      <c r="B45" s="19" t="s">
        <v>145</v>
      </c>
      <c r="C45" s="16" t="s">
        <v>117</v>
      </c>
      <c r="D45" s="20" t="s">
        <v>24</v>
      </c>
      <c r="E45" s="61"/>
      <c r="F45" s="30">
        <v>3</v>
      </c>
      <c r="G45" s="82">
        <f t="shared" si="2"/>
        <v>0</v>
      </c>
      <c r="H45" s="77">
        <v>0.23</v>
      </c>
      <c r="I45" s="68">
        <f t="shared" si="3"/>
        <v>0</v>
      </c>
      <c r="J45" s="69">
        <f t="shared" si="4"/>
        <v>0</v>
      </c>
    </row>
    <row r="46" spans="1:10" s="28" customFormat="1" ht="38.25" customHeight="1" x14ac:dyDescent="0.2">
      <c r="A46" s="29">
        <v>35</v>
      </c>
      <c r="B46" s="19" t="s">
        <v>49</v>
      </c>
      <c r="C46" s="15" t="s">
        <v>118</v>
      </c>
      <c r="D46" s="20" t="s">
        <v>23</v>
      </c>
      <c r="E46" s="61"/>
      <c r="F46" s="30">
        <v>3</v>
      </c>
      <c r="G46" s="82">
        <f t="shared" si="2"/>
        <v>0</v>
      </c>
      <c r="H46" s="77">
        <v>0.23</v>
      </c>
      <c r="I46" s="68">
        <f t="shared" si="3"/>
        <v>0</v>
      </c>
      <c r="J46" s="69">
        <f t="shared" si="4"/>
        <v>0</v>
      </c>
    </row>
    <row r="47" spans="1:10" s="28" customFormat="1" ht="47.25" customHeight="1" x14ac:dyDescent="0.2">
      <c r="A47" s="29">
        <v>36</v>
      </c>
      <c r="B47" s="19" t="s">
        <v>146</v>
      </c>
      <c r="C47" s="15" t="s">
        <v>119</v>
      </c>
      <c r="D47" s="20" t="s">
        <v>23</v>
      </c>
      <c r="E47" s="61"/>
      <c r="F47" s="30">
        <v>3</v>
      </c>
      <c r="G47" s="82">
        <f t="shared" si="2"/>
        <v>0</v>
      </c>
      <c r="H47" s="77">
        <v>0.23</v>
      </c>
      <c r="I47" s="68">
        <f t="shared" si="3"/>
        <v>0</v>
      </c>
      <c r="J47" s="69">
        <f t="shared" si="4"/>
        <v>0</v>
      </c>
    </row>
    <row r="48" spans="1:10" s="28" customFormat="1" ht="37.5" customHeight="1" x14ac:dyDescent="0.2">
      <c r="A48" s="29">
        <v>37</v>
      </c>
      <c r="B48" s="19" t="s">
        <v>50</v>
      </c>
      <c r="C48" s="15" t="s">
        <v>147</v>
      </c>
      <c r="D48" s="20" t="s">
        <v>24</v>
      </c>
      <c r="E48" s="61"/>
      <c r="F48" s="30">
        <v>4</v>
      </c>
      <c r="G48" s="82">
        <f t="shared" si="2"/>
        <v>0</v>
      </c>
      <c r="H48" s="77">
        <v>0.23</v>
      </c>
      <c r="I48" s="68">
        <f t="shared" si="3"/>
        <v>0</v>
      </c>
      <c r="J48" s="69">
        <f t="shared" si="4"/>
        <v>0</v>
      </c>
    </row>
    <row r="49" spans="1:10" s="28" customFormat="1" ht="46.5" customHeight="1" x14ac:dyDescent="0.2">
      <c r="A49" s="29">
        <v>38</v>
      </c>
      <c r="B49" s="19" t="s">
        <v>51</v>
      </c>
      <c r="C49" s="15" t="s">
        <v>120</v>
      </c>
      <c r="D49" s="20" t="s">
        <v>23</v>
      </c>
      <c r="E49" s="61"/>
      <c r="F49" s="30">
        <v>3</v>
      </c>
      <c r="G49" s="82">
        <f t="shared" si="2"/>
        <v>0</v>
      </c>
      <c r="H49" s="80" t="s">
        <v>129</v>
      </c>
      <c r="I49" s="68">
        <f t="shared" si="3"/>
        <v>0</v>
      </c>
      <c r="J49" s="69">
        <f t="shared" si="4"/>
        <v>0</v>
      </c>
    </row>
    <row r="50" spans="1:10" s="28" customFormat="1" ht="57.75" customHeight="1" x14ac:dyDescent="0.2">
      <c r="A50" s="29">
        <v>39</v>
      </c>
      <c r="B50" s="19" t="s">
        <v>52</v>
      </c>
      <c r="C50" s="15" t="s">
        <v>121</v>
      </c>
      <c r="D50" s="20" t="s">
        <v>23</v>
      </c>
      <c r="E50" s="61"/>
      <c r="F50" s="30">
        <v>3</v>
      </c>
      <c r="G50" s="82">
        <f t="shared" si="2"/>
        <v>0</v>
      </c>
      <c r="H50" s="80" t="s">
        <v>129</v>
      </c>
      <c r="I50" s="68">
        <f t="shared" si="3"/>
        <v>0</v>
      </c>
      <c r="J50" s="69">
        <f t="shared" si="4"/>
        <v>0</v>
      </c>
    </row>
    <row r="51" spans="1:10" s="28" customFormat="1" ht="111.75" customHeight="1" x14ac:dyDescent="0.2">
      <c r="A51" s="29">
        <v>40</v>
      </c>
      <c r="B51" s="19" t="s">
        <v>21</v>
      </c>
      <c r="C51" s="15" t="s">
        <v>122</v>
      </c>
      <c r="D51" s="20" t="s">
        <v>23</v>
      </c>
      <c r="E51" s="61"/>
      <c r="F51" s="30">
        <v>1</v>
      </c>
      <c r="G51" s="82">
        <f t="shared" si="2"/>
        <v>0</v>
      </c>
      <c r="H51" s="77">
        <v>0.23</v>
      </c>
      <c r="I51" s="68">
        <f t="shared" si="3"/>
        <v>0</v>
      </c>
      <c r="J51" s="69">
        <f t="shared" si="4"/>
        <v>0</v>
      </c>
    </row>
    <row r="52" spans="1:10" s="28" customFormat="1" ht="91.5" customHeight="1" x14ac:dyDescent="0.2">
      <c r="A52" s="32">
        <v>41</v>
      </c>
      <c r="B52" s="19" t="s">
        <v>53</v>
      </c>
      <c r="C52" s="14" t="s">
        <v>148</v>
      </c>
      <c r="D52" s="20" t="s">
        <v>23</v>
      </c>
      <c r="E52" s="61"/>
      <c r="F52" s="30">
        <v>3</v>
      </c>
      <c r="G52" s="82">
        <f t="shared" si="2"/>
        <v>0</v>
      </c>
      <c r="H52" s="77">
        <v>0.23</v>
      </c>
      <c r="I52" s="68">
        <f t="shared" si="3"/>
        <v>0</v>
      </c>
      <c r="J52" s="69">
        <f t="shared" si="4"/>
        <v>0</v>
      </c>
    </row>
    <row r="53" spans="1:10" s="28" customFormat="1" ht="41.25" customHeight="1" x14ac:dyDescent="0.2">
      <c r="A53" s="29">
        <v>42</v>
      </c>
      <c r="B53" s="19" t="s">
        <v>149</v>
      </c>
      <c r="C53" s="15" t="s">
        <v>123</v>
      </c>
      <c r="D53" s="20" t="s">
        <v>23</v>
      </c>
      <c r="E53" s="61"/>
      <c r="F53" s="30">
        <v>4</v>
      </c>
      <c r="G53" s="82">
        <f t="shared" si="2"/>
        <v>0</v>
      </c>
      <c r="H53" s="77">
        <v>0.23</v>
      </c>
      <c r="I53" s="68">
        <f t="shared" si="3"/>
        <v>0</v>
      </c>
      <c r="J53" s="69">
        <f t="shared" si="4"/>
        <v>0</v>
      </c>
    </row>
    <row r="54" spans="1:10" s="28" customFormat="1" ht="37.5" customHeight="1" x14ac:dyDescent="0.2">
      <c r="A54" s="29">
        <v>43</v>
      </c>
      <c r="B54" s="19" t="s">
        <v>54</v>
      </c>
      <c r="C54" s="15" t="s">
        <v>132</v>
      </c>
      <c r="D54" s="20" t="s">
        <v>23</v>
      </c>
      <c r="E54" s="61"/>
      <c r="F54" s="30">
        <v>1</v>
      </c>
      <c r="G54" s="82">
        <f t="shared" si="2"/>
        <v>0</v>
      </c>
      <c r="H54" s="77">
        <v>0.23</v>
      </c>
      <c r="I54" s="68">
        <f t="shared" si="3"/>
        <v>0</v>
      </c>
      <c r="J54" s="69">
        <f t="shared" si="4"/>
        <v>0</v>
      </c>
    </row>
    <row r="55" spans="1:10" s="28" customFormat="1" ht="39" customHeight="1" x14ac:dyDescent="0.2">
      <c r="A55" s="29">
        <v>44</v>
      </c>
      <c r="B55" s="19" t="s">
        <v>150</v>
      </c>
      <c r="C55" s="17" t="s">
        <v>166</v>
      </c>
      <c r="D55" s="20" t="s">
        <v>27</v>
      </c>
      <c r="E55" s="61"/>
      <c r="F55" s="30">
        <v>2</v>
      </c>
      <c r="G55" s="82">
        <f t="shared" si="2"/>
        <v>0</v>
      </c>
      <c r="H55" s="77">
        <v>0.23</v>
      </c>
      <c r="I55" s="68">
        <f t="shared" si="3"/>
        <v>0</v>
      </c>
      <c r="J55" s="69">
        <f t="shared" si="4"/>
        <v>0</v>
      </c>
    </row>
    <row r="56" spans="1:10" s="28" customFormat="1" ht="41.25" customHeight="1" x14ac:dyDescent="0.2">
      <c r="A56" s="29">
        <v>45</v>
      </c>
      <c r="B56" s="19" t="s">
        <v>55</v>
      </c>
      <c r="C56" s="17" t="s">
        <v>167</v>
      </c>
      <c r="D56" s="20" t="s">
        <v>25</v>
      </c>
      <c r="E56" s="61"/>
      <c r="F56" s="30">
        <v>2</v>
      </c>
      <c r="G56" s="82">
        <f t="shared" si="2"/>
        <v>0</v>
      </c>
      <c r="H56" s="77">
        <v>0.23</v>
      </c>
      <c r="I56" s="68">
        <f t="shared" si="3"/>
        <v>0</v>
      </c>
      <c r="J56" s="69">
        <f t="shared" si="4"/>
        <v>0</v>
      </c>
    </row>
    <row r="57" spans="1:10" s="28" customFormat="1" ht="29.25" customHeight="1" x14ac:dyDescent="0.2">
      <c r="A57" s="29">
        <v>46</v>
      </c>
      <c r="B57" s="19" t="s">
        <v>56</v>
      </c>
      <c r="C57" s="15" t="s">
        <v>124</v>
      </c>
      <c r="D57" s="20" t="s">
        <v>27</v>
      </c>
      <c r="E57" s="61"/>
      <c r="F57" s="30">
        <v>2</v>
      </c>
      <c r="G57" s="82">
        <f t="shared" si="2"/>
        <v>0</v>
      </c>
      <c r="H57" s="80" t="s">
        <v>130</v>
      </c>
      <c r="I57" s="68">
        <f t="shared" si="3"/>
        <v>0</v>
      </c>
      <c r="J57" s="69">
        <f t="shared" si="4"/>
        <v>0</v>
      </c>
    </row>
    <row r="58" spans="1:10" s="28" customFormat="1" ht="35.25" customHeight="1" x14ac:dyDescent="0.2">
      <c r="A58" s="29">
        <v>47</v>
      </c>
      <c r="B58" s="19" t="s">
        <v>57</v>
      </c>
      <c r="C58" s="15" t="s">
        <v>168</v>
      </c>
      <c r="D58" s="20" t="s">
        <v>27</v>
      </c>
      <c r="E58" s="61"/>
      <c r="F58" s="30">
        <v>1</v>
      </c>
      <c r="G58" s="82">
        <f t="shared" si="2"/>
        <v>0</v>
      </c>
      <c r="H58" s="80" t="s">
        <v>130</v>
      </c>
      <c r="I58" s="68">
        <f t="shared" si="3"/>
        <v>0</v>
      </c>
      <c r="J58" s="69">
        <f t="shared" si="4"/>
        <v>0</v>
      </c>
    </row>
    <row r="59" spans="1:10" s="28" customFormat="1" ht="29.25" customHeight="1" x14ac:dyDescent="0.2">
      <c r="A59" s="29">
        <v>48</v>
      </c>
      <c r="B59" s="31" t="s">
        <v>58</v>
      </c>
      <c r="C59" s="15" t="s">
        <v>125</v>
      </c>
      <c r="D59" s="20" t="s">
        <v>27</v>
      </c>
      <c r="E59" s="61"/>
      <c r="F59" s="30">
        <v>1</v>
      </c>
      <c r="G59" s="82">
        <f t="shared" si="2"/>
        <v>0</v>
      </c>
      <c r="H59" s="80" t="s">
        <v>129</v>
      </c>
      <c r="I59" s="68">
        <f t="shared" si="3"/>
        <v>0</v>
      </c>
      <c r="J59" s="69">
        <f t="shared" si="4"/>
        <v>0</v>
      </c>
    </row>
    <row r="60" spans="1:10" s="28" customFormat="1" ht="57.2" customHeight="1" x14ac:dyDescent="0.2">
      <c r="A60" s="29">
        <v>49</v>
      </c>
      <c r="B60" s="19" t="s">
        <v>151</v>
      </c>
      <c r="C60" s="17" t="s">
        <v>169</v>
      </c>
      <c r="D60" s="20" t="s">
        <v>23</v>
      </c>
      <c r="E60" s="61"/>
      <c r="F60" s="33">
        <v>1</v>
      </c>
      <c r="G60" s="82">
        <f t="shared" si="2"/>
        <v>0</v>
      </c>
      <c r="H60" s="77">
        <v>0.23</v>
      </c>
      <c r="I60" s="68">
        <f t="shared" si="3"/>
        <v>0</v>
      </c>
      <c r="J60" s="69">
        <f t="shared" si="4"/>
        <v>0</v>
      </c>
    </row>
    <row r="61" spans="1:10" s="28" customFormat="1" ht="40.700000000000003" customHeight="1" x14ac:dyDescent="0.2">
      <c r="A61" s="29">
        <v>50</v>
      </c>
      <c r="B61" s="19" t="s">
        <v>59</v>
      </c>
      <c r="C61" s="15" t="s">
        <v>126</v>
      </c>
      <c r="D61" s="20" t="s">
        <v>23</v>
      </c>
      <c r="E61" s="61"/>
      <c r="F61" s="33">
        <v>3</v>
      </c>
      <c r="G61" s="82">
        <f t="shared" si="2"/>
        <v>0</v>
      </c>
      <c r="H61" s="77">
        <v>0.23</v>
      </c>
      <c r="I61" s="68">
        <f t="shared" si="3"/>
        <v>0</v>
      </c>
      <c r="J61" s="69">
        <f t="shared" si="4"/>
        <v>0</v>
      </c>
    </row>
    <row r="62" spans="1:10" s="28" customFormat="1" ht="62.25" customHeight="1" x14ac:dyDescent="0.2">
      <c r="A62" s="29">
        <v>51</v>
      </c>
      <c r="B62" s="19" t="s">
        <v>60</v>
      </c>
      <c r="C62" s="13" t="s">
        <v>100</v>
      </c>
      <c r="D62" s="20" t="s">
        <v>23</v>
      </c>
      <c r="E62" s="61"/>
      <c r="F62" s="33">
        <v>2</v>
      </c>
      <c r="G62" s="82">
        <f t="shared" si="2"/>
        <v>0</v>
      </c>
      <c r="H62" s="77">
        <v>0.23</v>
      </c>
      <c r="I62" s="68">
        <f t="shared" si="3"/>
        <v>0</v>
      </c>
      <c r="J62" s="69">
        <f t="shared" si="4"/>
        <v>0</v>
      </c>
    </row>
    <row r="63" spans="1:10" s="28" customFormat="1" ht="91.5" customHeight="1" x14ac:dyDescent="0.2">
      <c r="A63" s="29">
        <v>52</v>
      </c>
      <c r="B63" s="83" t="s">
        <v>61</v>
      </c>
      <c r="C63" s="13" t="s">
        <v>170</v>
      </c>
      <c r="D63" s="20" t="s">
        <v>23</v>
      </c>
      <c r="E63" s="61"/>
      <c r="F63" s="33">
        <v>1</v>
      </c>
      <c r="G63" s="82">
        <f t="shared" si="2"/>
        <v>0</v>
      </c>
      <c r="H63" s="80" t="s">
        <v>131</v>
      </c>
      <c r="I63" s="68">
        <f t="shared" si="3"/>
        <v>0</v>
      </c>
      <c r="J63" s="69">
        <f t="shared" si="4"/>
        <v>0</v>
      </c>
    </row>
    <row r="64" spans="1:10" s="28" customFormat="1" ht="91.5" customHeight="1" x14ac:dyDescent="0.2">
      <c r="A64" s="29">
        <v>53</v>
      </c>
      <c r="B64" s="83" t="s">
        <v>62</v>
      </c>
      <c r="C64" s="13" t="s">
        <v>171</v>
      </c>
      <c r="D64" s="20" t="s">
        <v>23</v>
      </c>
      <c r="E64" s="61"/>
      <c r="F64" s="33">
        <v>1</v>
      </c>
      <c r="G64" s="82">
        <f t="shared" si="2"/>
        <v>0</v>
      </c>
      <c r="H64" s="80" t="s">
        <v>131</v>
      </c>
      <c r="I64" s="68">
        <f t="shared" si="3"/>
        <v>0</v>
      </c>
      <c r="J64" s="69">
        <f t="shared" si="4"/>
        <v>0</v>
      </c>
    </row>
    <row r="65" spans="1:10" s="28" customFormat="1" ht="90" customHeight="1" x14ac:dyDescent="0.2">
      <c r="A65" s="29">
        <v>54</v>
      </c>
      <c r="B65" s="83" t="s">
        <v>63</v>
      </c>
      <c r="C65" s="13" t="s">
        <v>172</v>
      </c>
      <c r="D65" s="20" t="s">
        <v>23</v>
      </c>
      <c r="E65" s="61"/>
      <c r="F65" s="33">
        <v>1</v>
      </c>
      <c r="G65" s="82">
        <f t="shared" si="2"/>
        <v>0</v>
      </c>
      <c r="H65" s="80" t="s">
        <v>131</v>
      </c>
      <c r="I65" s="68">
        <f t="shared" si="3"/>
        <v>0</v>
      </c>
      <c r="J65" s="69">
        <f t="shared" si="4"/>
        <v>0</v>
      </c>
    </row>
    <row r="66" spans="1:10" s="28" customFormat="1" ht="49.5" customHeight="1" x14ac:dyDescent="0.2">
      <c r="A66" s="29">
        <v>55</v>
      </c>
      <c r="B66" s="19" t="s">
        <v>64</v>
      </c>
      <c r="C66" s="16" t="s">
        <v>173</v>
      </c>
      <c r="D66" s="20" t="s">
        <v>23</v>
      </c>
      <c r="E66" s="61"/>
      <c r="F66" s="33">
        <v>3</v>
      </c>
      <c r="G66" s="82">
        <f t="shared" si="2"/>
        <v>0</v>
      </c>
      <c r="H66" s="79">
        <v>0.05</v>
      </c>
      <c r="I66" s="68">
        <f t="shared" si="3"/>
        <v>0</v>
      </c>
      <c r="J66" s="69">
        <f t="shared" si="4"/>
        <v>0</v>
      </c>
    </row>
    <row r="67" spans="1:10" s="28" customFormat="1" ht="56.25" customHeight="1" x14ac:dyDescent="0.2">
      <c r="A67" s="29">
        <v>56</v>
      </c>
      <c r="B67" s="19" t="s">
        <v>65</v>
      </c>
      <c r="C67" s="16" t="s">
        <v>174</v>
      </c>
      <c r="D67" s="20" t="s">
        <v>23</v>
      </c>
      <c r="E67" s="61"/>
      <c r="F67" s="33">
        <v>3</v>
      </c>
      <c r="G67" s="82">
        <f t="shared" si="2"/>
        <v>0</v>
      </c>
      <c r="H67" s="79">
        <v>0.05</v>
      </c>
      <c r="I67" s="68">
        <f t="shared" si="3"/>
        <v>0</v>
      </c>
      <c r="J67" s="69">
        <f t="shared" si="4"/>
        <v>0</v>
      </c>
    </row>
    <row r="68" spans="1:10" s="28" customFormat="1" ht="60.75" customHeight="1" x14ac:dyDescent="0.2">
      <c r="A68" s="29">
        <v>57</v>
      </c>
      <c r="B68" s="19" t="s">
        <v>66</v>
      </c>
      <c r="C68" s="15" t="s">
        <v>175</v>
      </c>
      <c r="D68" s="20" t="s">
        <v>23</v>
      </c>
      <c r="E68" s="61"/>
      <c r="F68" s="33">
        <v>1</v>
      </c>
      <c r="G68" s="82">
        <f t="shared" si="2"/>
        <v>0</v>
      </c>
      <c r="H68" s="79">
        <v>0.05</v>
      </c>
      <c r="I68" s="68">
        <f t="shared" si="3"/>
        <v>0</v>
      </c>
      <c r="J68" s="69">
        <f t="shared" si="4"/>
        <v>0</v>
      </c>
    </row>
    <row r="69" spans="1:10" s="28" customFormat="1" ht="59.25" customHeight="1" x14ac:dyDescent="0.2">
      <c r="A69" s="29">
        <v>58</v>
      </c>
      <c r="B69" s="19" t="s">
        <v>67</v>
      </c>
      <c r="C69" s="15" t="s">
        <v>176</v>
      </c>
      <c r="D69" s="20" t="s">
        <v>23</v>
      </c>
      <c r="E69" s="61"/>
      <c r="F69" s="33">
        <v>3</v>
      </c>
      <c r="G69" s="82">
        <f t="shared" si="2"/>
        <v>0</v>
      </c>
      <c r="H69" s="79">
        <v>0.05</v>
      </c>
      <c r="I69" s="68">
        <f t="shared" si="3"/>
        <v>0</v>
      </c>
      <c r="J69" s="69">
        <f t="shared" si="4"/>
        <v>0</v>
      </c>
    </row>
    <row r="70" spans="1:10" s="28" customFormat="1" ht="59.25" customHeight="1" x14ac:dyDescent="0.2">
      <c r="A70" s="29">
        <v>59</v>
      </c>
      <c r="B70" s="19" t="s">
        <v>68</v>
      </c>
      <c r="C70" s="15" t="s">
        <v>177</v>
      </c>
      <c r="D70" s="20" t="s">
        <v>23</v>
      </c>
      <c r="E70" s="61"/>
      <c r="F70" s="33">
        <v>2</v>
      </c>
      <c r="G70" s="82">
        <f t="shared" si="2"/>
        <v>0</v>
      </c>
      <c r="H70" s="79">
        <v>0.05</v>
      </c>
      <c r="I70" s="68">
        <f t="shared" si="3"/>
        <v>0</v>
      </c>
      <c r="J70" s="69">
        <f t="shared" si="4"/>
        <v>0</v>
      </c>
    </row>
    <row r="71" spans="1:10" s="28" customFormat="1" ht="58.5" customHeight="1" x14ac:dyDescent="0.2">
      <c r="A71" s="29">
        <v>60</v>
      </c>
      <c r="B71" s="19" t="s">
        <v>69</v>
      </c>
      <c r="C71" s="15" t="s">
        <v>178</v>
      </c>
      <c r="D71" s="20" t="s">
        <v>23</v>
      </c>
      <c r="E71" s="61"/>
      <c r="F71" s="33">
        <v>2</v>
      </c>
      <c r="G71" s="82">
        <f t="shared" si="2"/>
        <v>0</v>
      </c>
      <c r="H71" s="79">
        <v>0.05</v>
      </c>
      <c r="I71" s="68">
        <f t="shared" si="3"/>
        <v>0</v>
      </c>
      <c r="J71" s="69">
        <f t="shared" si="4"/>
        <v>0</v>
      </c>
    </row>
    <row r="72" spans="1:10" s="28" customFormat="1" ht="60" customHeight="1" thickBot="1" x14ac:dyDescent="0.25">
      <c r="A72" s="34">
        <v>61</v>
      </c>
      <c r="B72" s="51" t="s">
        <v>70</v>
      </c>
      <c r="C72" s="35" t="s">
        <v>152</v>
      </c>
      <c r="D72" s="36" t="s">
        <v>27</v>
      </c>
      <c r="E72" s="62"/>
      <c r="F72" s="37">
        <v>2</v>
      </c>
      <c r="G72" s="84">
        <f t="shared" si="2"/>
        <v>0</v>
      </c>
      <c r="H72" s="77">
        <v>0.23</v>
      </c>
      <c r="I72" s="70">
        <f t="shared" si="3"/>
        <v>0</v>
      </c>
      <c r="J72" s="71">
        <f t="shared" si="4"/>
        <v>0</v>
      </c>
    </row>
    <row r="73" spans="1:10" s="28" customFormat="1" ht="24" customHeight="1" thickBot="1" x14ac:dyDescent="0.25">
      <c r="A73" s="88" t="s">
        <v>39</v>
      </c>
      <c r="B73" s="89"/>
      <c r="C73" s="89"/>
      <c r="D73" s="89"/>
      <c r="E73" s="89"/>
      <c r="F73" s="89"/>
      <c r="G73" s="89"/>
      <c r="H73" s="89"/>
      <c r="I73" s="89"/>
      <c r="J73" s="90"/>
    </row>
    <row r="74" spans="1:10" s="28" customFormat="1" ht="59.25" customHeight="1" x14ac:dyDescent="0.2">
      <c r="A74" s="38">
        <v>62</v>
      </c>
      <c r="B74" s="39" t="s">
        <v>31</v>
      </c>
      <c r="C74" s="40" t="s">
        <v>75</v>
      </c>
      <c r="D74" s="41" t="s">
        <v>26</v>
      </c>
      <c r="E74" s="60"/>
      <c r="F74" s="42">
        <v>1</v>
      </c>
      <c r="G74" s="85">
        <f>ROUNDUP((E74*F74),2)</f>
        <v>0</v>
      </c>
      <c r="H74" s="76">
        <v>0.23</v>
      </c>
      <c r="I74" s="66">
        <f t="shared" ref="I74" si="5">G74*H74</f>
        <v>0</v>
      </c>
      <c r="J74" s="67">
        <f t="shared" ref="J74" si="6">G74+I74</f>
        <v>0</v>
      </c>
    </row>
    <row r="75" spans="1:10" s="28" customFormat="1" ht="58.7" customHeight="1" x14ac:dyDescent="0.2">
      <c r="A75" s="29">
        <v>63</v>
      </c>
      <c r="B75" s="19" t="s">
        <v>32</v>
      </c>
      <c r="C75" s="18" t="s">
        <v>153</v>
      </c>
      <c r="D75" s="20" t="s">
        <v>26</v>
      </c>
      <c r="E75" s="61"/>
      <c r="F75" s="30">
        <v>1</v>
      </c>
      <c r="G75" s="82">
        <f t="shared" ref="G75:G82" si="7">ROUNDUP((E75*F75),2)</f>
        <v>0</v>
      </c>
      <c r="H75" s="77">
        <v>0.23</v>
      </c>
      <c r="I75" s="68">
        <f t="shared" ref="I75:I82" si="8">G75*H75</f>
        <v>0</v>
      </c>
      <c r="J75" s="69">
        <f t="shared" ref="J75:J82" si="9">G75+I75</f>
        <v>0</v>
      </c>
    </row>
    <row r="76" spans="1:10" s="28" customFormat="1" ht="42.75" customHeight="1" x14ac:dyDescent="0.2">
      <c r="A76" s="29">
        <v>64</v>
      </c>
      <c r="B76" s="43" t="s">
        <v>98</v>
      </c>
      <c r="C76" s="17" t="s">
        <v>99</v>
      </c>
      <c r="D76" s="20" t="s">
        <v>24</v>
      </c>
      <c r="E76" s="61"/>
      <c r="F76" s="30">
        <v>1</v>
      </c>
      <c r="G76" s="82">
        <f t="shared" si="7"/>
        <v>0</v>
      </c>
      <c r="H76" s="77">
        <v>0.23</v>
      </c>
      <c r="I76" s="68">
        <f t="shared" si="8"/>
        <v>0</v>
      </c>
      <c r="J76" s="69">
        <f t="shared" si="9"/>
        <v>0</v>
      </c>
    </row>
    <row r="77" spans="1:10" s="28" customFormat="1" ht="70.5" customHeight="1" x14ac:dyDescent="0.2">
      <c r="A77" s="29">
        <v>65</v>
      </c>
      <c r="B77" s="31" t="s">
        <v>33</v>
      </c>
      <c r="C77" s="18" t="s">
        <v>154</v>
      </c>
      <c r="D77" s="20" t="s">
        <v>24</v>
      </c>
      <c r="E77" s="61"/>
      <c r="F77" s="30">
        <v>1</v>
      </c>
      <c r="G77" s="82">
        <f t="shared" si="7"/>
        <v>0</v>
      </c>
      <c r="H77" s="77">
        <v>0.23</v>
      </c>
      <c r="I77" s="68">
        <f t="shared" si="8"/>
        <v>0</v>
      </c>
      <c r="J77" s="69">
        <f t="shared" si="9"/>
        <v>0</v>
      </c>
    </row>
    <row r="78" spans="1:10" s="28" customFormat="1" ht="150" customHeight="1" x14ac:dyDescent="0.2">
      <c r="A78" s="29">
        <v>66</v>
      </c>
      <c r="B78" s="31" t="s">
        <v>34</v>
      </c>
      <c r="C78" s="18" t="s">
        <v>155</v>
      </c>
      <c r="D78" s="20" t="s">
        <v>24</v>
      </c>
      <c r="E78" s="61"/>
      <c r="F78" s="30">
        <v>1</v>
      </c>
      <c r="G78" s="82">
        <f t="shared" si="7"/>
        <v>0</v>
      </c>
      <c r="H78" s="77">
        <v>0.23</v>
      </c>
      <c r="I78" s="68">
        <f t="shared" si="8"/>
        <v>0</v>
      </c>
      <c r="J78" s="69">
        <f t="shared" si="9"/>
        <v>0</v>
      </c>
    </row>
    <row r="79" spans="1:10" s="28" customFormat="1" ht="72" customHeight="1" x14ac:dyDescent="0.2">
      <c r="A79" s="29">
        <v>67</v>
      </c>
      <c r="B79" s="19" t="s">
        <v>35</v>
      </c>
      <c r="C79" s="18" t="s">
        <v>76</v>
      </c>
      <c r="D79" s="20" t="s">
        <v>26</v>
      </c>
      <c r="E79" s="61"/>
      <c r="F79" s="30">
        <v>1</v>
      </c>
      <c r="G79" s="82">
        <f t="shared" si="7"/>
        <v>0</v>
      </c>
      <c r="H79" s="77">
        <v>0.23</v>
      </c>
      <c r="I79" s="68">
        <f t="shared" si="8"/>
        <v>0</v>
      </c>
      <c r="J79" s="69">
        <f t="shared" si="9"/>
        <v>0</v>
      </c>
    </row>
    <row r="80" spans="1:10" s="28" customFormat="1" ht="110.25" customHeight="1" x14ac:dyDescent="0.2">
      <c r="A80" s="29">
        <v>68</v>
      </c>
      <c r="B80" s="19" t="s">
        <v>36</v>
      </c>
      <c r="C80" s="18" t="s">
        <v>74</v>
      </c>
      <c r="D80" s="20" t="s">
        <v>24</v>
      </c>
      <c r="E80" s="61"/>
      <c r="F80" s="30">
        <v>1</v>
      </c>
      <c r="G80" s="82">
        <f t="shared" si="7"/>
        <v>0</v>
      </c>
      <c r="H80" s="77">
        <v>0.23</v>
      </c>
      <c r="I80" s="68">
        <f t="shared" si="8"/>
        <v>0</v>
      </c>
      <c r="J80" s="69">
        <f t="shared" si="9"/>
        <v>0</v>
      </c>
    </row>
    <row r="81" spans="1:10" s="28" customFormat="1" ht="84.2" customHeight="1" x14ac:dyDescent="0.2">
      <c r="A81" s="29">
        <v>69</v>
      </c>
      <c r="B81" s="19" t="s">
        <v>37</v>
      </c>
      <c r="C81" s="18" t="s">
        <v>73</v>
      </c>
      <c r="D81" s="20" t="s">
        <v>24</v>
      </c>
      <c r="E81" s="61"/>
      <c r="F81" s="30">
        <v>1</v>
      </c>
      <c r="G81" s="82">
        <f t="shared" si="7"/>
        <v>0</v>
      </c>
      <c r="H81" s="77">
        <v>0.23</v>
      </c>
      <c r="I81" s="68">
        <f t="shared" si="8"/>
        <v>0</v>
      </c>
      <c r="J81" s="69">
        <f t="shared" si="9"/>
        <v>0</v>
      </c>
    </row>
    <row r="82" spans="1:10" s="28" customFormat="1" ht="59.25" customHeight="1" thickBot="1" x14ac:dyDescent="0.25">
      <c r="A82" s="34">
        <v>70</v>
      </c>
      <c r="B82" s="51" t="s">
        <v>38</v>
      </c>
      <c r="C82" s="52" t="s">
        <v>72</v>
      </c>
      <c r="D82" s="36" t="s">
        <v>24</v>
      </c>
      <c r="E82" s="62"/>
      <c r="F82" s="53">
        <v>1</v>
      </c>
      <c r="G82" s="84">
        <f t="shared" si="7"/>
        <v>0</v>
      </c>
      <c r="H82" s="77">
        <v>0.23</v>
      </c>
      <c r="I82" s="70">
        <f t="shared" si="8"/>
        <v>0</v>
      </c>
      <c r="J82" s="71">
        <f t="shared" si="9"/>
        <v>0</v>
      </c>
    </row>
    <row r="83" spans="1:10" s="28" customFormat="1" ht="20.25" customHeight="1" thickBot="1" x14ac:dyDescent="0.25">
      <c r="A83" s="88" t="s">
        <v>77</v>
      </c>
      <c r="B83" s="89"/>
      <c r="C83" s="89"/>
      <c r="D83" s="89"/>
      <c r="E83" s="89"/>
      <c r="F83" s="89"/>
      <c r="G83" s="89"/>
      <c r="H83" s="89"/>
      <c r="I83" s="89"/>
      <c r="J83" s="90"/>
    </row>
    <row r="84" spans="1:10" s="28" customFormat="1" ht="91.5" customHeight="1" thickBot="1" x14ac:dyDescent="0.25">
      <c r="A84" s="54">
        <v>71</v>
      </c>
      <c r="B84" s="55" t="s">
        <v>78</v>
      </c>
      <c r="C84" s="56" t="s">
        <v>127</v>
      </c>
      <c r="D84" s="57" t="s">
        <v>23</v>
      </c>
      <c r="E84" s="58"/>
      <c r="F84" s="59">
        <v>1</v>
      </c>
      <c r="G84" s="86">
        <f>ROUNDUP((E84*F84),2)</f>
        <v>0</v>
      </c>
      <c r="H84" s="75">
        <v>0.23</v>
      </c>
      <c r="I84" s="64">
        <f t="shared" ref="I84" si="10">G84*H84</f>
        <v>0</v>
      </c>
      <c r="J84" s="65">
        <f t="shared" ref="J84" si="11">G84+I84</f>
        <v>0</v>
      </c>
    </row>
    <row r="85" spans="1:10" s="28" customFormat="1" x14ac:dyDescent="0.2">
      <c r="A85" s="7"/>
      <c r="B85" s="8"/>
      <c r="C85" s="9"/>
      <c r="D85" s="10"/>
      <c r="E85" s="44"/>
      <c r="F85" s="45"/>
      <c r="G85" s="46"/>
      <c r="H85" s="47"/>
      <c r="I85" s="44"/>
      <c r="J85" s="48"/>
    </row>
    <row r="86" spans="1:10" s="28" customFormat="1" x14ac:dyDescent="0.2">
      <c r="A86" s="7"/>
      <c r="B86" s="8"/>
      <c r="C86" s="9"/>
      <c r="D86" s="10"/>
      <c r="E86" s="44"/>
      <c r="F86" s="45"/>
      <c r="G86" s="46"/>
      <c r="H86" s="47"/>
      <c r="I86" s="44"/>
      <c r="J86" s="48"/>
    </row>
    <row r="87" spans="1:10" s="28" customFormat="1" ht="13.5" thickBot="1" x14ac:dyDescent="0.25">
      <c r="B87" s="49"/>
      <c r="C87" s="49"/>
      <c r="D87" s="50"/>
      <c r="E87" s="50"/>
      <c r="F87" s="50"/>
      <c r="G87" s="50"/>
    </row>
    <row r="88" spans="1:10" s="28" customFormat="1" ht="12.75" customHeight="1" thickBot="1" x14ac:dyDescent="0.25">
      <c r="D88" s="50"/>
      <c r="E88" s="92" t="s">
        <v>179</v>
      </c>
      <c r="F88" s="93"/>
      <c r="G88" s="96">
        <f>SUM(G7:G84)</f>
        <v>0</v>
      </c>
      <c r="H88" s="105"/>
      <c r="I88" s="96">
        <f>SUM(I7:I84)</f>
        <v>0</v>
      </c>
      <c r="J88" s="96">
        <f>SUM(J7:J84)</f>
        <v>0</v>
      </c>
    </row>
    <row r="89" spans="1:10" s="28" customFormat="1" ht="13.5" thickBot="1" x14ac:dyDescent="0.25">
      <c r="D89" s="50"/>
      <c r="E89" s="94"/>
      <c r="F89" s="95"/>
      <c r="G89" s="97"/>
      <c r="H89" s="106"/>
      <c r="I89" s="97"/>
      <c r="J89" s="97"/>
    </row>
    <row r="90" spans="1:10" s="28" customFormat="1" x14ac:dyDescent="0.2"/>
    <row r="91" spans="1:10" s="28" customFormat="1" x14ac:dyDescent="0.2"/>
    <row r="92" spans="1:10" ht="117.75" customHeight="1" x14ac:dyDescent="0.2">
      <c r="A92" s="87" t="s">
        <v>159</v>
      </c>
      <c r="B92" s="87"/>
      <c r="C92" s="87"/>
      <c r="D92" s="87"/>
      <c r="E92" s="87"/>
      <c r="F92" s="87"/>
      <c r="G92" s="87"/>
      <c r="H92" s="87"/>
      <c r="I92" s="87"/>
      <c r="J92" s="87"/>
    </row>
  </sheetData>
  <sheetProtection algorithmName="SHA-512" hashValue="033URzTBH1mMMguJf5r1Oy4tnVPCAGdq+Jip8FXBDKCjQ+csSMzrvWaplt2G74efbWFEWdNWmynEOSqmJE5ekQ==" saltValue="Opd4/eeMheIv4Mbee6xP3Q==" spinCount="100000" sheet="1" objects="1" scenarios="1"/>
  <mergeCells count="13">
    <mergeCell ref="A2:J2"/>
    <mergeCell ref="A73:J73"/>
    <mergeCell ref="H88:H89"/>
    <mergeCell ref="I88:I89"/>
    <mergeCell ref="J88:J89"/>
    <mergeCell ref="A92:J92"/>
    <mergeCell ref="A83:J83"/>
    <mergeCell ref="A3:G3"/>
    <mergeCell ref="E88:F89"/>
    <mergeCell ref="G88:G89"/>
    <mergeCell ref="A6:J6"/>
    <mergeCell ref="B14:B18"/>
    <mergeCell ref="B42:B43"/>
  </mergeCells>
  <pageMargins left="1.05" right="0.98124999999999996" top="1.4624999999999999" bottom="0.4597222222222222" header="0.42986111111111114" footer="0.51180555555555551"/>
  <pageSetup paperSize="9" scale="68" firstPageNumber="0" fitToHeight="0" orientation="landscape" r:id="rId1"/>
  <headerFooter alignWithMargins="0">
    <oddHeader xml:space="preserve">&amp;C&amp;"Tahoma,Normalny"&amp;8&amp;G
Specyfikacja Istotnych Warunków Zamówienia Nr BZPF.2710.14.2019 - klaklulacja ceny
Nazwa zadania: Dostawa pomocy dydaktycznych i sprzętu w ramach realizacji projektu "Rawicka akademia wiedzy i umiejętności" (etap 2)
</oddHeader>
  </headerFooter>
  <rowBreaks count="3" manualBreakCount="3">
    <brk id="64" max="9" man="1"/>
    <brk id="76" max="9" man="1"/>
    <brk id="82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 M</vt:lpstr>
      <vt:lpstr>'SP M'!Obszar_wydruku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Suwalska</dc:creator>
  <cp:lastModifiedBy>Magdalena Suwalska</cp:lastModifiedBy>
  <cp:lastPrinted>2019-03-01T11:04:24Z</cp:lastPrinted>
  <dcterms:created xsi:type="dcterms:W3CDTF">2018-10-30T13:25:50Z</dcterms:created>
  <dcterms:modified xsi:type="dcterms:W3CDTF">2019-05-06T10:32:00Z</dcterms:modified>
</cp:coreProperties>
</file>